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540" tabRatio="594"/>
  </bookViews>
  <sheets>
    <sheet name="会议室" sheetId="1" r:id="rId1"/>
  </sheets>
  <definedNames>
    <definedName name="_xlnm.Print_Area" localSheetId="0">会议室!$A$1:$G$12</definedName>
    <definedName name="_xlnm.Print_Titles" localSheetId="0">会议室!3:$4</definedName>
  </definedNames>
  <calcPr calcId="145621"/>
</workbook>
</file>

<file path=xl/calcChain.xml><?xml version="1.0" encoding="utf-8"?>
<calcChain xmlns="http://schemas.openxmlformats.org/spreadsheetml/2006/main">
  <c r="B31" i="1" l="1"/>
  <c r="B29" i="1"/>
  <c r="B26" i="1"/>
  <c r="B24" i="1"/>
  <c r="B22" i="1"/>
  <c r="B20" i="1"/>
  <c r="B17" i="1"/>
  <c r="B14" i="1"/>
  <c r="B11" i="1"/>
  <c r="B6" i="1"/>
  <c r="B30" i="1"/>
  <c r="B27" i="1"/>
  <c r="B25" i="1"/>
  <c r="B23" i="1"/>
  <c r="B21" i="1"/>
  <c r="B19" i="1"/>
  <c r="B16" i="1"/>
  <c r="B12" i="1"/>
  <c r="B10" i="1"/>
  <c r="B7" i="1"/>
  <c r="B5" i="1"/>
  <c r="B9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7759" name="ID_A0F3CCD1603E4BA4AC3592F0CD024846"/>
        <xdr:cNvPicPr>
          <a:picLocks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781050" y="9396730"/>
          <a:ext cx="2066925" cy="1905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754" name="ID_70BE3830572A415783723523FFF2C06D"/>
        <xdr:cNvPicPr>
          <a:picLocks noChangeAspect="1"/>
        </xdr:cNvPicPr>
      </xdr:nvPicPr>
      <xdr:blipFill>
        <a:blip r:embed="rId2">
          <a:lum/>
        </a:blip>
        <a:stretch>
          <a:fillRect/>
        </a:stretch>
      </xdr:blipFill>
      <xdr:spPr>
        <a:xfrm>
          <a:off x="600075" y="1490980"/>
          <a:ext cx="2381250" cy="1457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D88E324F1C92450A9B159C5C2EE22C4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2450" y="5234305"/>
          <a:ext cx="5047615" cy="3783330"/>
        </a:xfrm>
        <a:prstGeom prst="rect">
          <a:avLst/>
        </a:prstGeom>
      </xdr:spPr>
    </xdr:pic>
  </etc:cellImage>
  <etc:cellImage>
    <xdr:pic>
      <xdr:nvPicPr>
        <xdr:cNvPr id="5" name="ID_B0B654E8BE374E359E4C826E329543C4"/>
        <xdr:cNvPicPr>
          <a:picLocks noChangeAspect="1"/>
        </xdr:cNvPicPr>
      </xdr:nvPicPr>
      <xdr:blipFill>
        <a:blip r:embed="rId4"/>
        <a:srcRect l="13060" t="16025" r="7602" b="8490"/>
        <a:stretch>
          <a:fillRect/>
        </a:stretch>
      </xdr:blipFill>
      <xdr:spPr>
        <a:xfrm>
          <a:off x="704850" y="11425555"/>
          <a:ext cx="4335145" cy="31705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FC5333F90D4241709C861AF6D9A4C6A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04850" y="14956155"/>
          <a:ext cx="5191125" cy="5829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444123F2DECD4EC984B60BF08B614226" descr="89d5059b1b1bad90c2481f5af583f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4850" y="16159480"/>
          <a:ext cx="2503805" cy="1877060"/>
        </a:xfrm>
        <a:prstGeom prst="rect">
          <a:avLst/>
        </a:prstGeom>
      </xdr:spPr>
    </xdr:pic>
  </etc:cellImage>
  <etc:cellImage>
    <xdr:pic>
      <xdr:nvPicPr>
        <xdr:cNvPr id="13" name="ID_E60B883A3C194433956D13A58C2221A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04850" y="19410680"/>
          <a:ext cx="3316605" cy="198501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5" name="ID_606CF3ACB81549F3945DD94CC89E4F5A" descr="a5722c8fd4d9df4509facfabbd5182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57935" y="11260455"/>
          <a:ext cx="1255395" cy="1670685"/>
        </a:xfrm>
        <a:prstGeom prst="rect">
          <a:avLst/>
        </a:prstGeom>
      </xdr:spPr>
    </xdr:pic>
  </etc:cellImage>
  <etc:cellImage>
    <xdr:pic>
      <xdr:nvPicPr>
        <xdr:cNvPr id="16" name="ID_D580CD10530E4ABB9A8D6D2B978D93D5" descr="C:/Users/Administrator/AppData/Local/Temp/picturecompress_20220224182415/output_1.jpgoutput_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04850" y="20667980"/>
          <a:ext cx="2647950" cy="3601085"/>
        </a:xfrm>
        <a:prstGeom prst="rect">
          <a:avLst/>
        </a:prstGeom>
      </xdr:spPr>
    </xdr:pic>
  </etc:cellImage>
  <etc:cellImage>
    <xdr:pic>
      <xdr:nvPicPr>
        <xdr:cNvPr id="17" name="ID_A874FA1F5A1446038BA6B814A97A3B3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04850" y="23484205"/>
          <a:ext cx="1457325" cy="21259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E64B57E928344DFD860D05AC738731A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04850" y="24678005"/>
          <a:ext cx="1546225" cy="21443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5F34750227AB497D8319AD015E6BDFAA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23900" y="28348305"/>
          <a:ext cx="4120515" cy="312356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1" name="ID_A65FF4B4603944FC94E84FEE0F1323B8" descr="E:\图片处理\产品图\主图\沃高主图\标尺寸无水印\普通茶几\WG-1912-2.jpgWG-1912-2"/>
        <xdr:cNvPicPr>
          <a:picLocks noChangeAspect="1"/>
        </xdr:cNvPicPr>
      </xdr:nvPicPr>
      <xdr:blipFill>
        <a:blip r:embed="rId13"/>
        <a:srcRect/>
        <a:stretch>
          <a:fillRect/>
        </a:stretch>
      </xdr:blipFill>
      <xdr:spPr>
        <a:xfrm>
          <a:off x="714375" y="27776805"/>
          <a:ext cx="4944745" cy="3373120"/>
        </a:xfrm>
        <a:prstGeom prst="rect">
          <a:avLst/>
        </a:prstGeom>
      </xdr:spPr>
    </xdr:pic>
  </etc:cellImage>
  <etc:cellImage>
    <xdr:pic>
      <xdr:nvPicPr>
        <xdr:cNvPr id="22" name="ID_E1D83D6AC2D140208C1194AE401C8D5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04850" y="26494105"/>
          <a:ext cx="6981825" cy="4076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86EFE42845B045B68A7BCCD94F3AACE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14375" y="26087705"/>
          <a:ext cx="7086600" cy="4095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71199177E45740129800A215E010E45D" descr="1627117534(1)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04850" y="23550880"/>
          <a:ext cx="4128770" cy="4017010"/>
        </a:xfrm>
        <a:prstGeom prst="rect">
          <a:avLst/>
        </a:prstGeom>
      </xdr:spPr>
    </xdr:pic>
  </etc:cellImage>
  <etc:cellImage>
    <xdr:pic>
      <xdr:nvPicPr>
        <xdr:cNvPr id="7" name="ID_58D11503FC3D4D83BFE4A6BB9749EC1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04850" y="36031805"/>
          <a:ext cx="6696075" cy="6324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C2C08E235CEC4947BC447DBA20A52067" descr="E:\图片处理\产品图\主图\沃高主图\标尺寸无水印\普通茶几\XF-1306-2.jpgXF-1306-2"/>
        <xdr:cNvPicPr>
          <a:picLocks noChangeAspect="1"/>
        </xdr:cNvPicPr>
      </xdr:nvPicPr>
      <xdr:blipFill>
        <a:blip r:embed="rId18"/>
        <a:srcRect/>
        <a:stretch>
          <a:fillRect/>
        </a:stretch>
      </xdr:blipFill>
      <xdr:spPr>
        <a:xfrm>
          <a:off x="929640" y="37904420"/>
          <a:ext cx="1826895" cy="12725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8EDD901AB09749EFA51795375DA35811" descr="1627117486(1)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036320" y="22981920"/>
          <a:ext cx="1913890" cy="1221740"/>
        </a:xfrm>
        <a:prstGeom prst="rect">
          <a:avLst/>
        </a:prstGeom>
      </xdr:spPr>
    </xdr:pic>
  </etc:cellImage>
  <etc:cellImage>
    <xdr:pic>
      <xdr:nvPicPr>
        <xdr:cNvPr id="19" name="ID_6E5B28877A8A4FC5B9CEEF6A6702300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04850" y="2840355"/>
          <a:ext cx="1872615" cy="26365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<sst xmlns="http://schemas.openxmlformats.org/spreadsheetml/2006/main" count="142" uniqueCount="92">
  <si>
    <t>武汉生物所金港园区家具URS参照清单</t>
  </si>
  <si>
    <t>会议室</t>
  </si>
  <si>
    <t>品名</t>
  </si>
  <si>
    <t>产品图片</t>
  </si>
  <si>
    <t>型号/规格</t>
  </si>
  <si>
    <t>颜色</t>
  </si>
  <si>
    <t>产品材质说明</t>
  </si>
  <si>
    <t>数量</t>
  </si>
  <si>
    <t>单位</t>
  </si>
  <si>
    <t>备注</t>
  </si>
  <si>
    <t>会议桌</t>
  </si>
  <si>
    <t xml:space="preserve">W6000*D2000*H760 </t>
  </si>
  <si>
    <t>胡桃色+铁灰</t>
  </si>
  <si>
    <t xml:space="preserve">1、桌面厚度不低于38mm，贴面板材不低于0.8mm；2、使用材料须符合国家环保标准；3、防水、防污、防酸、防火等性能需符合国家相关标准
</t>
  </si>
  <si>
    <t>张</t>
  </si>
  <si>
    <t>样式及颜色相近。尺寸可有细微差别</t>
  </si>
  <si>
    <t>会议椅</t>
  </si>
  <si>
    <t xml:space="preserve">常规
 </t>
  </si>
  <si>
    <t>黑色</t>
  </si>
  <si>
    <t>环保西皮，光泽度好；铝合金基材，表面精磨抛光处理。座椅需符合人体工程学原理，坐感舒适，面料要求环保透气，座椅面料及其他材质的阻燃、拉升、噪音及强度等性能需符合国家标准</t>
  </si>
  <si>
    <t>把</t>
  </si>
  <si>
    <t>类似款式</t>
  </si>
  <si>
    <t>会议副桌</t>
  </si>
  <si>
    <t>1200*400*750</t>
  </si>
  <si>
    <t>与主桌颜色一致</t>
  </si>
  <si>
    <t xml:space="preserve">环保板材，甲醛释放量、静曲张度、吸水膨胀率均达国标，具有防火、防污、耐磨特性。  </t>
  </si>
  <si>
    <t>培训室</t>
  </si>
  <si>
    <t>培训桌</t>
  </si>
  <si>
    <t>白色</t>
  </si>
  <si>
    <t>环保材质，可折叠移动</t>
  </si>
  <si>
    <t>培训椅</t>
  </si>
  <si>
    <t xml:space="preserve">常规 </t>
  </si>
  <si>
    <t>灰色或黑色</t>
  </si>
  <si>
    <t>座椅需符合人体工程学原理，</t>
  </si>
  <si>
    <t>演讲台</t>
  </si>
  <si>
    <t>1100*600*600</t>
  </si>
  <si>
    <t>胡桃木</t>
  </si>
  <si>
    <t>环保材质，内置储物空间，台面预留穿线孔</t>
  </si>
  <si>
    <t>圆凳</t>
  </si>
  <si>
    <t>370*300*450</t>
  </si>
  <si>
    <t>黑色西皮</t>
  </si>
  <si>
    <t>面料：采用优质黑色超纤皮。                     下架：优质金属下架。</t>
  </si>
  <si>
    <t>大办公室</t>
  </si>
  <si>
    <t>L型卡座</t>
  </si>
  <si>
    <t>1400*1400*1100</t>
  </si>
  <si>
    <t>暖白色桌面+灰色屏风</t>
  </si>
  <si>
    <r>
      <rPr>
        <sz val="12"/>
        <rFont val="仿宋"/>
        <charset val="134"/>
      </rPr>
      <t>采用环保材质。屏风饰面：采用优质三胺板饰面。台面：采用环保颗粒板，经防虫、防腐化学处理，强度高、刚性好、不变形，达到国际握钉力测试标准，板厚为25mm。
屏风走线：台面下踢脚线处合理配置电源、电脑、网线、电话等插座预留空位，采用多层线路分隔器均匀布线，强弱电分离，满足使用功能。</t>
    </r>
    <r>
      <rPr>
        <b/>
        <sz val="12"/>
        <rFont val="仿宋"/>
        <charset val="134"/>
      </rPr>
      <t>含活动柜，键盘架</t>
    </r>
    <r>
      <rPr>
        <sz val="12"/>
        <rFont val="仿宋"/>
        <charset val="134"/>
      </rPr>
      <t xml:space="preserve">。
</t>
    </r>
  </si>
  <si>
    <t>I型卡座</t>
  </si>
  <si>
    <t>1400*650*1100</t>
  </si>
  <si>
    <t>柜子</t>
  </si>
  <si>
    <t>1850*900*400mm</t>
  </si>
  <si>
    <t>白色+透明钢化玻璃</t>
  </si>
  <si>
    <t>采用优质钢材，不易变形，表面经抛光处理，漆面环保无毒害，门铰轻松开启，带阻尼设计。选用国家认证3c钢化防爆玻璃。整体采用拆卸安装设计，让运输损失最小化。</t>
  </si>
  <si>
    <t>个</t>
  </si>
  <si>
    <t>柜内布局后期选定</t>
  </si>
  <si>
    <t>办公椅</t>
  </si>
  <si>
    <t>常规</t>
  </si>
  <si>
    <t xml:space="preserve">环保网布，光泽度好，透气性强，柔软且富韧性，具有冬暧夏凉效果；靠背、座垫：采用高密度泡棉及超弹力海棉，45密度，软硬适中，不变形，回弹性好，抗疲劳能力强，坐感舒适；脚轮：进口强化纤维尼龙轮，加强轴弹簧片，活动自如，受压力强，滑动无杂音；扶手：铝合金基材，表面精磨抛光处理，扶手面扪皮；气压棒：升降次数可达20万次，行程10cm。
</t>
  </si>
  <si>
    <t>小办公室</t>
  </si>
  <si>
    <t>办公桌</t>
  </si>
  <si>
    <t>2200*1800*750</t>
  </si>
  <si>
    <t>可选</t>
  </si>
  <si>
    <t>1）基材：优质三聚氰胺饰面实木颗粒板，握钉力强，刨花板吸水膨胀率低，游离甲醛含量达到国家环保要求
2）面材：进口三聚氰胺板、防火板贴面，阻燃、防污、耐冲击、耐磨损、耐磨性强。
3）封边：优质PVC封边，颜色均匀、美观。</t>
  </si>
  <si>
    <t>类似款式，尺寸可调整</t>
  </si>
  <si>
    <t>1800*1400*750</t>
  </si>
  <si>
    <t>1）基材：优质三聚氰胺饰面实木颗粒板，握钉力强，刨花板吸水膨胀率低，游离甲醛含量达到国家环保要求
2）面材：进口三聚氰胺板、防火板贴面，阻燃、防污、耐冲击、耐磨损、耐磨性强。
4）封边：优质PVC封边，颜色均匀、美观。</t>
  </si>
  <si>
    <t>类似款式均可，尺寸可调整</t>
  </si>
  <si>
    <t>卡座</t>
  </si>
  <si>
    <t>1600*1400*1100</t>
  </si>
  <si>
    <r>
      <rPr>
        <sz val="12"/>
        <rFont val="仿宋"/>
        <charset val="134"/>
      </rPr>
      <t>采用环保材质。屏风饰面：采用优质三胺板饰面。台面：采用环保颗粒板，经防虫、防腐化学处理，强度高、刚性好、不变形，达到国际握钉力测试标准，板厚为25mm。
屏风走线：台面下踢脚线处合理配置电源、电脑、网线、电话等插座预留空位，采用多层线路分隔器均匀布线，强弱电分离，满足使用功能。含活动柜，键盘架。</t>
    </r>
    <r>
      <rPr>
        <b/>
        <sz val="12"/>
        <rFont val="仿宋"/>
        <charset val="134"/>
      </rPr>
      <t xml:space="preserve">带边柜，键盘架。
</t>
    </r>
  </si>
  <si>
    <t>边柜与卡座可形成整体更好</t>
  </si>
  <si>
    <t>座椅需符合人体工程学原理，坐感舒适，面料要求环保透气，座椅面料及其他材质的阻燃、拉升、噪音及强度等性能需符合国家标准</t>
  </si>
  <si>
    <t>3+1+1沙发</t>
  </si>
  <si>
    <t>长度2000</t>
  </si>
  <si>
    <t xml:space="preserve">1）面料：真皮，光泽度好，透气性强，柔软且富韧性，具有冬暧夏凉效果；
2）海绵：靠背、座垫采用高密度泡棉及超弹力海棉，软硬适中，不变形，回弹性好，抗疲劳能力强，坐感舒适；实木框内架，防虫、防腐、防变形性能好。卡簧采用S型卡簧，座感舒适，20万次测试不变形
</t>
  </si>
  <si>
    <t>套</t>
  </si>
  <si>
    <t>类似款式，长条尺寸在1800~2000之间</t>
  </si>
  <si>
    <t>长条沙发</t>
  </si>
  <si>
    <t>类似款式，长条尺寸在1800~2001之间</t>
  </si>
  <si>
    <t>茶几</t>
  </si>
  <si>
    <t>1200*600*430</t>
  </si>
  <si>
    <t>黑色火烧石+黑色钢架</t>
  </si>
  <si>
    <t>2400*400*2000（可选）</t>
  </si>
  <si>
    <t>1）基材：优质三聚氰胺饰面实木颗粒板，握钉力强，刨花板吸水膨胀率低，游离甲醛含量达到国家环保标准
2）面材：进口三聚氰胺板、防火板贴面，阻燃、防污、耐冲击、耐磨损、耐磨性强。
3）封边：优质PVC封边，颜色均匀、美观。</t>
  </si>
  <si>
    <t>柜子内隔断与布局可用多种样式</t>
  </si>
  <si>
    <t>会议前室</t>
  </si>
  <si>
    <t>面板：10MM（方几8MM）黑油钢化玻璃
架子：优质亮光不锈钢架
层玻：8MM黑油钢化玻璃</t>
  </si>
  <si>
    <t>洽谈桌</t>
  </si>
  <si>
    <t>800*800*750</t>
  </si>
  <si>
    <t>白色+黑色</t>
  </si>
  <si>
    <t>一桌四椅；全通体岩板桌面，桌角坚固耐用，座椅采用高回弹海绵，优质西皮，加厚支架</t>
  </si>
  <si>
    <t>类似款式及颜色均可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</si>
</sst>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&quot;￥&quot;* #,##0_ ;_ &quot;￥&quot;* \-#,##0_ ;_ &quot;￥&quot;* \-_ ;_ @_ "/>
    <numFmt numFmtId="179" formatCode="0.00_);[Red]\(0.00\)"/>
  </numFmts>
  <fonts count="44" x14ac:knownFonts="1">
    <font>
      <sz val="12"/>
      <name val="宋体"/>
      <charset val="134"/>
    </font>
    <font>
      <sz val="12"/>
      <name val="仿宋"/>
      <charset val="134"/>
    </font>
    <font>
      <b/>
      <sz val="16"/>
      <name val="仿宋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9"/>
      <name val="微软雅黑"/>
      <charset val="134"/>
    </font>
    <font>
      <sz val="12"/>
      <color indexed="10"/>
      <name val="仿宋"/>
      <charset val="134"/>
    </font>
    <font>
      <sz val="12"/>
      <color rgb="FFFF0000"/>
      <name val="仿宋"/>
      <charset val="134"/>
    </font>
    <font>
      <sz val="11"/>
      <color indexed="8"/>
      <name val="Tahoma"/>
      <family val="2"/>
    </font>
    <font>
      <b/>
      <sz val="11"/>
      <color indexed="56"/>
      <name val="Tahoma"/>
      <family val="2"/>
    </font>
    <font>
      <sz val="12"/>
      <name val="Times New Roman"/>
      <family val="1"/>
    </font>
    <font>
      <sz val="11"/>
      <color indexed="9"/>
      <name val="宋体"/>
      <charset val="134"/>
    </font>
    <font>
      <b/>
      <sz val="11"/>
      <color indexed="9"/>
      <name val="Tahoma"/>
      <family val="2"/>
    </font>
    <font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20"/>
      <name val="Tahoma"/>
      <family val="2"/>
    </font>
    <font>
      <b/>
      <sz val="11"/>
      <color indexed="8"/>
      <name val="宋体"/>
      <charset val="134"/>
    </font>
    <font>
      <b/>
      <sz val="11"/>
      <color indexed="52"/>
      <name val="Tahoma"/>
      <family val="2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10"/>
      <name val="Tahoma"/>
      <family val="2"/>
    </font>
    <font>
      <i/>
      <sz val="11"/>
      <color indexed="23"/>
      <name val="宋体"/>
      <charset val="134"/>
    </font>
    <font>
      <b/>
      <sz val="15"/>
      <color indexed="56"/>
      <name val="Tahoma"/>
      <family val="2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Tahoma"/>
      <family val="2"/>
    </font>
    <font>
      <b/>
      <sz val="11"/>
      <color indexed="63"/>
      <name val="宋体"/>
      <charset val="134"/>
    </font>
    <font>
      <sz val="11"/>
      <color indexed="52"/>
      <name val="Tahoma"/>
      <family val="2"/>
    </font>
    <font>
      <sz val="11"/>
      <color indexed="10"/>
      <name val="宋体"/>
      <charset val="134"/>
    </font>
    <font>
      <b/>
      <sz val="11"/>
      <color indexed="8"/>
      <name val="Tahoma"/>
      <family val="2"/>
    </font>
    <font>
      <b/>
      <sz val="13"/>
      <color indexed="56"/>
      <name val="Tahoma"/>
      <family val="2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Tahoma"/>
      <family val="2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47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</borders>
  <cellStyleXfs count="1622"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21" borderId="1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6" fontId="42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21" borderId="1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1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4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2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42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2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7" fillId="13" borderId="1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4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17" borderId="9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42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2" fillId="0" borderId="0" applyNumberFormat="0" applyBorder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42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2" fillId="0" borderId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33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21" borderId="13" applyNumberFormat="0" applyFon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21" borderId="13" applyNumberFormat="0" applyFon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7" borderId="9" applyNumberFormat="0" applyAlignment="0" applyProtection="0">
      <alignment vertical="center"/>
    </xf>
    <xf numFmtId="0" fontId="10" fillId="0" borderId="0">
      <alignment vertical="center"/>
    </xf>
    <xf numFmtId="0" fontId="18" fillId="17" borderId="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7" borderId="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17" borderId="9" applyNumberFormat="0" applyAlignment="0" applyProtection="0">
      <alignment vertical="center"/>
    </xf>
    <xf numFmtId="0" fontId="42" fillId="0" borderId="0">
      <alignment vertical="center"/>
    </xf>
    <xf numFmtId="0" fontId="12" fillId="7" borderId="7" applyNumberFormat="0" applyAlignment="0" applyProtection="0">
      <alignment vertical="center"/>
    </xf>
    <xf numFmtId="0" fontId="4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4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7" fillId="13" borderId="11" applyNumberFormat="0" applyAlignment="0" applyProtection="0">
      <alignment vertical="center"/>
    </xf>
    <xf numFmtId="0" fontId="10" fillId="0" borderId="0">
      <alignment vertical="center"/>
    </xf>
    <xf numFmtId="0" fontId="37" fillId="13" borderId="11" applyNumberFormat="0" applyAlignment="0" applyProtection="0">
      <alignment vertical="center"/>
    </xf>
    <xf numFmtId="0" fontId="10" fillId="0" borderId="0">
      <alignment vertical="center"/>
    </xf>
    <xf numFmtId="0" fontId="42" fillId="21" borderId="13" applyNumberFormat="0" applyFon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21" borderId="13" applyNumberFormat="0" applyFont="0" applyAlignment="0" applyProtection="0">
      <alignment vertical="center"/>
    </xf>
    <xf numFmtId="0" fontId="42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0" borderId="0">
      <alignment vertical="center"/>
    </xf>
    <xf numFmtId="0" fontId="42" fillId="21" borderId="13" applyNumberFormat="0" applyFont="0" applyAlignment="0" applyProtection="0">
      <alignment vertical="center"/>
    </xf>
    <xf numFmtId="0" fontId="42" fillId="0" borderId="0">
      <alignment vertical="center"/>
    </xf>
    <xf numFmtId="0" fontId="42" fillId="21" borderId="13" applyNumberFormat="0" applyFont="0" applyAlignment="0" applyProtection="0">
      <alignment vertical="center"/>
    </xf>
    <xf numFmtId="0" fontId="42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37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  <xf numFmtId="0" fontId="42" fillId="21" borderId="13" applyNumberFormat="0" applyFont="0" applyAlignment="0" applyProtection="0">
      <alignment vertical="center"/>
    </xf>
  </cellStyleXfs>
  <cellXfs count="33">
    <xf numFmtId="0" fontId="0" fillId="0" borderId="0" xfId="0" applyFont="1" applyAlignment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1035" applyFont="1" applyFill="1" applyBorder="1" applyAlignment="1">
      <alignment horizontal="center" vertical="center" wrapText="1"/>
    </xf>
    <xf numFmtId="0" fontId="1" fillId="0" borderId="3" xfId="1035" applyFont="1" applyFill="1" applyBorder="1" applyAlignment="1">
      <alignment horizontal="center" vertical="center" wrapText="1"/>
    </xf>
    <xf numFmtId="0" fontId="4" fillId="0" borderId="3" xfId="1035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7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622">
    <cellStyle name="_ET_STYLE_NoName_00_" xfId="66"/>
    <cellStyle name="_ET_STYLE_NoName_00_ 2" xfId="67"/>
    <cellStyle name="20% - 强调文字颜色 1 10" xfId="78"/>
    <cellStyle name="20% - 强调文字颜色 1 11" xfId="11"/>
    <cellStyle name="20% - 强调文字颜色 1 12" xfId="99"/>
    <cellStyle name="20% - 强调文字颜色 1 13" xfId="112"/>
    <cellStyle name="20% - 强调文字颜色 1 14" xfId="132"/>
    <cellStyle name="20% - 强调文字颜色 1 15" xfId="142"/>
    <cellStyle name="20% - 强调文字颜色 1 16" xfId="155"/>
    <cellStyle name="20% - 强调文字颜色 1 17" xfId="163"/>
    <cellStyle name="20% - 强调文字颜色 1 18" xfId="169"/>
    <cellStyle name="20% - 强调文字颜色 1 19" xfId="172"/>
    <cellStyle name="20% - 强调文字颜色 1 2" xfId="148"/>
    <cellStyle name="20% - 强调文字颜色 1 2 2" xfId="174"/>
    <cellStyle name="20% - 强调文字颜色 1 2 2 2" xfId="176"/>
    <cellStyle name="20% - 强调文字颜色 1 2 2_武生会议室及门套投标报价8.29" xfId="179"/>
    <cellStyle name="20% - 强调文字颜色 1 2 3" xfId="181"/>
    <cellStyle name="20% - 强调文字颜色 1 2_武生会议室及门套投标报价8.29" xfId="186"/>
    <cellStyle name="20% - 强调文字颜色 1 20" xfId="141"/>
    <cellStyle name="20% - 强调文字颜色 1 21" xfId="154"/>
    <cellStyle name="20% - 强调文字颜色 1 22" xfId="162"/>
    <cellStyle name="20% - 强调文字颜色 1 23" xfId="168"/>
    <cellStyle name="20% - 强调文字颜色 1 3" xfId="153"/>
    <cellStyle name="20% - 强调文字颜色 1 3 2" xfId="187"/>
    <cellStyle name="20% - 强调文字颜色 1 3 3" xfId="188"/>
    <cellStyle name="20% - 强调文字颜色 1 3_武生会议室及门套投标报价8.29" xfId="127"/>
    <cellStyle name="20% - 强调文字颜色 1 4" xfId="161"/>
    <cellStyle name="20% - 强调文字颜色 1 5" xfId="167"/>
    <cellStyle name="20% - 强调文字颜色 1 6" xfId="171"/>
    <cellStyle name="20% - 强调文字颜色 1 7" xfId="72"/>
    <cellStyle name="20% - 强调文字颜色 1 8" xfId="191"/>
    <cellStyle name="20% - 强调文字颜色 1 9" xfId="192"/>
    <cellStyle name="20% - 强调文字颜色 2 10" xfId="196"/>
    <cellStyle name="20% - 强调文字颜色 2 11" xfId="200"/>
    <cellStyle name="20% - 强调文字颜色 2 12" xfId="183"/>
    <cellStyle name="20% - 强调文字颜色 2 13" xfId="84"/>
    <cellStyle name="20% - 强调文字颜色 2 14" xfId="90"/>
    <cellStyle name="20% - 强调文字颜色 2 15" xfId="104"/>
    <cellStyle name="20% - 强调文字颜色 2 16" xfId="119"/>
    <cellStyle name="20% - 强调文字颜色 2 17" xfId="122"/>
    <cellStyle name="20% - 强调文字颜色 2 18" xfId="139"/>
    <cellStyle name="20% - 强调文字颜色 2 19" xfId="149"/>
    <cellStyle name="20% - 强调文字颜色 2 2" xfId="203"/>
    <cellStyle name="20% - 强调文字颜色 2 2 2" xfId="14"/>
    <cellStyle name="20% - 强调文字颜色 2 2 2 2" xfId="205"/>
    <cellStyle name="20% - 强调文字颜色 2 2 2_武生会议室及门套投标报价8.29" xfId="206"/>
    <cellStyle name="20% - 强调文字颜色 2 2 3" xfId="209"/>
    <cellStyle name="20% - 强调文字颜色 2 2_武生会议室及门套投标报价8.29" xfId="64"/>
    <cellStyle name="20% - 强调文字颜色 2 20" xfId="105"/>
    <cellStyle name="20% - 强调文字颜色 2 21" xfId="120"/>
    <cellStyle name="20% - 强调文字颜色 2 22" xfId="121"/>
    <cellStyle name="20% - 强调文字颜色 2 23" xfId="138"/>
    <cellStyle name="20% - 强调文字颜色 2 3" xfId="210"/>
    <cellStyle name="20% - 强调文字颜色 2 3 2" xfId="94"/>
    <cellStyle name="20% - 强调文字颜色 2 3 3" xfId="110"/>
    <cellStyle name="20% - 强调文字颜色 2 3_武生会议室及门套投标报价8.29" xfId="95"/>
    <cellStyle name="20% - 强调文字颜色 2 4" xfId="212"/>
    <cellStyle name="20% - 强调文字颜色 2 5" xfId="213"/>
    <cellStyle name="20% - 强调文字颜色 2 6" xfId="204"/>
    <cellStyle name="20% - 强调文字颜色 2 7" xfId="214"/>
    <cellStyle name="20% - 强调文字颜色 2 8" xfId="216"/>
    <cellStyle name="20% - 强调文字颜色 2 9" xfId="217"/>
    <cellStyle name="20% - 强调文字颜色 3 10" xfId="222"/>
    <cellStyle name="20% - 强调文字颜色 3 11" xfId="228"/>
    <cellStyle name="20% - 强调文字颜色 3 12" xfId="232"/>
    <cellStyle name="20% - 强调文字颜色 3 13" xfId="237"/>
    <cellStyle name="20% - 强调文字颜色 3 14" xfId="243"/>
    <cellStyle name="20% - 强调文字颜色 3 15" xfId="249"/>
    <cellStyle name="20% - 强调文字颜色 3 16" xfId="256"/>
    <cellStyle name="20% - 强调文字颜色 3 17" xfId="263"/>
    <cellStyle name="20% - 强调文字颜色 3 18" xfId="273"/>
    <cellStyle name="20% - 强调文字颜色 3 19" xfId="280"/>
    <cellStyle name="20% - 强调文字颜色 3 2" xfId="282"/>
    <cellStyle name="20% - 强调文字颜色 3 2 2" xfId="288"/>
    <cellStyle name="20% - 强调文字颜色 3 2 2 2" xfId="289"/>
    <cellStyle name="20% - 强调文字颜色 3 2 2_武生会议室及门套投标报价8.29" xfId="292"/>
    <cellStyle name="20% - 强调文字颜色 3 2 3" xfId="294"/>
    <cellStyle name="20% - 强调文字颜色 3 2_武生会议室及门套投标报价8.29" xfId="297"/>
    <cellStyle name="20% - 强调文字颜色 3 20" xfId="250"/>
    <cellStyle name="20% - 强调文字颜色 3 21" xfId="257"/>
    <cellStyle name="20% - 强调文字颜色 3 22" xfId="264"/>
    <cellStyle name="20% - 强调文字颜色 3 23" xfId="274"/>
    <cellStyle name="20% - 强调文字颜色 3 3" xfId="41"/>
    <cellStyle name="20% - 强调文字颜色 3 3 2" xfId="51"/>
    <cellStyle name="20% - 强调文字颜色 3 3 3" xfId="300"/>
    <cellStyle name="20% - 强调文字颜色 3 3_武生会议室及门套投标报价8.29" xfId="304"/>
    <cellStyle name="20% - 强调文字颜色 3 4" xfId="307"/>
    <cellStyle name="20% - 强调文字颜色 3 5" xfId="315"/>
    <cellStyle name="20% - 强调文字颜色 3 6" xfId="322"/>
    <cellStyle name="20% - 强调文字颜色 3 7" xfId="63"/>
    <cellStyle name="20% - 强调文字颜色 3 8" xfId="328"/>
    <cellStyle name="20% - 强调文字颜色 3 9" xfId="305"/>
    <cellStyle name="20% - 强调文字颜色 4 10" xfId="333"/>
    <cellStyle name="20% - 强调文字颜色 4 11" xfId="342"/>
    <cellStyle name="20% - 强调文字颜色 4 12" xfId="350"/>
    <cellStyle name="20% - 强调文字颜色 4 13" xfId="354"/>
    <cellStyle name="20% - 强调文字颜色 4 14" xfId="360"/>
    <cellStyle name="20% - 强调文字颜色 4 15" xfId="368"/>
    <cellStyle name="20% - 强调文字颜色 4 16" xfId="33"/>
    <cellStyle name="20% - 强调文字颜色 4 17" xfId="377"/>
    <cellStyle name="20% - 强调文字颜色 4 18" xfId="381"/>
    <cellStyle name="20% - 强调文字颜色 4 19" xfId="384"/>
    <cellStyle name="20% - 强调文字颜色 4 2" xfId="385"/>
    <cellStyle name="20% - 强调文字颜色 4 2 2" xfId="386"/>
    <cellStyle name="20% - 强调文字颜色 4 2 2 2" xfId="394"/>
    <cellStyle name="20% - 强调文字颜色 4 2 2_武生会议室及门套投标报价8.29" xfId="18"/>
    <cellStyle name="20% - 强调文字颜色 4 2 3" xfId="397"/>
    <cellStyle name="20% - 强调文字颜色 4 2_武生会议室及门套投标报价8.29" xfId="404"/>
    <cellStyle name="20% - 强调文字颜色 4 20" xfId="369"/>
    <cellStyle name="20% - 强调文字颜色 4 21" xfId="34"/>
    <cellStyle name="20% - 强调文字颜色 4 22" xfId="378"/>
    <cellStyle name="20% - 强调文字颜色 4 23" xfId="382"/>
    <cellStyle name="20% - 强调文字颜色 4 3" xfId="407"/>
    <cellStyle name="20% - 强调文字颜色 4 3 2" xfId="408"/>
    <cellStyle name="20% - 强调文字颜色 4 3 3" xfId="411"/>
    <cellStyle name="20% - 强调文字颜色 4 3_武生会议室及门套投标报价8.29" xfId="414"/>
    <cellStyle name="20% - 强调文字颜色 4 4" xfId="415"/>
    <cellStyle name="20% - 强调文字颜色 4 5" xfId="15"/>
    <cellStyle name="20% - 强调文字颜色 4 6" xfId="417"/>
    <cellStyle name="20% - 强调文字颜色 4 7" xfId="419"/>
    <cellStyle name="20% - 强调文字颜色 4 8" xfId="422"/>
    <cellStyle name="20% - 强调文字颜色 4 9" xfId="424"/>
    <cellStyle name="20% - 强调文字颜色 5 10" xfId="395"/>
    <cellStyle name="20% - 强调文字颜色 5 11" xfId="427"/>
    <cellStyle name="20% - 强调文字颜色 5 12" xfId="430"/>
    <cellStyle name="20% - 强调文字颜色 5 13" xfId="284"/>
    <cellStyle name="20% - 强调文字颜色 5 14" xfId="43"/>
    <cellStyle name="20% - 强调文字颜色 5 15" xfId="309"/>
    <cellStyle name="20% - 强调文字颜色 5 16" xfId="316"/>
    <cellStyle name="20% - 强调文字颜色 5 17" xfId="323"/>
    <cellStyle name="20% - 强调文字颜色 5 18" xfId="57"/>
    <cellStyle name="20% - 强调文字颜色 5 19" xfId="329"/>
    <cellStyle name="20% - 强调文字颜色 5 2" xfId="432"/>
    <cellStyle name="20% - 强调文字颜色 5 2 2" xfId="433"/>
    <cellStyle name="20% - 强调文字颜色 5 2 2 2" xfId="235"/>
    <cellStyle name="20% - 强调文字颜色 5 2 2_武生会议室及门套投标报价8.29" xfId="434"/>
    <cellStyle name="20% - 强调文字颜色 5 2 3" xfId="435"/>
    <cellStyle name="20% - 强调文字颜色 5 2_武生会议室及门套投标报价8.29" xfId="436"/>
    <cellStyle name="20% - 强调文字颜色 5 20" xfId="310"/>
    <cellStyle name="20% - 强调文字颜色 5 21" xfId="317"/>
    <cellStyle name="20% - 强调文字颜色 5 22" xfId="324"/>
    <cellStyle name="20% - 强调文字颜色 5 23" xfId="58"/>
    <cellStyle name="20% - 强调文字颜色 5 3" xfId="437"/>
    <cellStyle name="20% - 强调文字颜色 5 3 2" xfId="438"/>
    <cellStyle name="20% - 强调文字颜色 5 3 3" xfId="27"/>
    <cellStyle name="20% - 强调文字颜色 5 3_武生会议室及门套投标报价8.29" xfId="440"/>
    <cellStyle name="20% - 强调文字颜色 5 4" xfId="443"/>
    <cellStyle name="20% - 强调文字颜色 5 5" xfId="447"/>
    <cellStyle name="20% - 强调文字颜色 5 6" xfId="453"/>
    <cellStyle name="20% - 强调文字颜色 5 7" xfId="457"/>
    <cellStyle name="20% - 强调文字颜色 5 8" xfId="464"/>
    <cellStyle name="20% - 强调文字颜色 5 9" xfId="469"/>
    <cellStyle name="20% - 强调文字颜色 6 10" xfId="472"/>
    <cellStyle name="20% - 强调文字颜色 6 11" xfId="473"/>
    <cellStyle name="20% - 强调文字颜色 6 12" xfId="474"/>
    <cellStyle name="20% - 强调文字颜色 6 13" xfId="476"/>
    <cellStyle name="20% - 强调文字颜色 6 14" xfId="479"/>
    <cellStyle name="20% - 强调文字颜色 6 15" xfId="405"/>
    <cellStyle name="20% - 强调文字颜色 6 16" xfId="481"/>
    <cellStyle name="20% - 强调文字颜色 6 17" xfId="441"/>
    <cellStyle name="20% - 强调文字颜色 6 18" xfId="484"/>
    <cellStyle name="20% - 强调文字颜色 6 19" xfId="486"/>
    <cellStyle name="20% - 强调文字颜色 6 2" xfId="488"/>
    <cellStyle name="20% - 强调文字颜色 6 2 2" xfId="491"/>
    <cellStyle name="20% - 强调文字颜色 6 2 2 2" xfId="156"/>
    <cellStyle name="20% - 强调文字颜色 6 2 2_武生会议室及门套投标报价8.29" xfId="270"/>
    <cellStyle name="20% - 强调文字颜色 6 2 3" xfId="494"/>
    <cellStyle name="20% - 强调文字颜色 6 2_武生会议室及门套投标报价8.29" xfId="497"/>
    <cellStyle name="20% - 强调文字颜色 6 20" xfId="406"/>
    <cellStyle name="20% - 强调文字颜色 6 21" xfId="480"/>
    <cellStyle name="20% - 强调文字颜色 6 22" xfId="442"/>
    <cellStyle name="20% - 强调文字颜色 6 23" xfId="483"/>
    <cellStyle name="20% - 强调文字颜色 6 3" xfId="498"/>
    <cellStyle name="20% - 强调文字颜色 6 3 2" xfId="500"/>
    <cellStyle name="20% - 强调文字颜色 6 3 3" xfId="503"/>
    <cellStyle name="20% - 强调文字颜色 6 3_武生会议室及门套投标报价8.29" xfId="505"/>
    <cellStyle name="20% - 强调文字颜色 6 4" xfId="508"/>
    <cellStyle name="20% - 强调文字颜色 6 5" xfId="512"/>
    <cellStyle name="20% - 强调文字颜色 6 6" xfId="518"/>
    <cellStyle name="20% - 强调文字颜色 6 7" xfId="522"/>
    <cellStyle name="20% - 强调文字颜色 6 8" xfId="527"/>
    <cellStyle name="20% - 强调文字颜色 6 9" xfId="531"/>
    <cellStyle name="40% - 强调文字颜色 1 10" xfId="109"/>
    <cellStyle name="40% - 强调文字颜色 1 11" xfId="533"/>
    <cellStyle name="40% - 强调文字颜色 1 12" xfId="128"/>
    <cellStyle name="40% - 强调文字颜色 1 13" xfId="2"/>
    <cellStyle name="40% - 强调文字颜色 1 14" xfId="536"/>
    <cellStyle name="40% - 强调文字颜色 1 15" xfId="540"/>
    <cellStyle name="40% - 强调文字颜色 1 16" xfId="545"/>
    <cellStyle name="40% - 强调文字颜色 1 17" xfId="550"/>
    <cellStyle name="40% - 强调文字颜色 1 18" xfId="553"/>
    <cellStyle name="40% - 强调文字颜色 1 19" xfId="554"/>
    <cellStyle name="40% - 强调文字颜色 1 2" xfId="555"/>
    <cellStyle name="40% - 强调文字颜色 1 2 2" xfId="92"/>
    <cellStyle name="40% - 强调文字颜色 1 2 2 2" xfId="556"/>
    <cellStyle name="40% - 强调文字颜色 1 2 2_武生会议室及门套投标报价8.29" xfId="557"/>
    <cellStyle name="40% - 强调文字颜色 1 2 3" xfId="107"/>
    <cellStyle name="40% - 强调文字颜色 1 2_武生会议室及门套投标报价8.29" xfId="558"/>
    <cellStyle name="40% - 强调文字颜色 1 20" xfId="539"/>
    <cellStyle name="40% - 强调文字颜色 1 21" xfId="544"/>
    <cellStyle name="40% - 强调文字颜色 1 22" xfId="549"/>
    <cellStyle name="40% - 强调文字颜色 1 23" xfId="552"/>
    <cellStyle name="40% - 强调文字颜色 1 3" xfId="560"/>
    <cellStyle name="40% - 强调文字颜色 1 3 2" xfId="563"/>
    <cellStyle name="40% - 强调文字颜色 1 3 3" xfId="567"/>
    <cellStyle name="40% - 强调文字颜色 1 3_武生会议室及门套投标报价8.29" xfId="151"/>
    <cellStyle name="40% - 强调文字颜色 1 4" xfId="569"/>
    <cellStyle name="40% - 强调文字颜色 1 5" xfId="572"/>
    <cellStyle name="40% - 强调文字颜色 1 6" xfId="573"/>
    <cellStyle name="40% - 强调文字颜色 1 7" xfId="574"/>
    <cellStyle name="40% - 强调文字颜色 1 8" xfId="575"/>
    <cellStyle name="40% - 强调文字颜色 1 9" xfId="576"/>
    <cellStyle name="40% - 强调文字颜色 2 10" xfId="578"/>
    <cellStyle name="40% - 强调文字颜色 2 11" xfId="77"/>
    <cellStyle name="40% - 强调文字颜色 2 12" xfId="12"/>
    <cellStyle name="40% - 强调文字颜色 2 13" xfId="98"/>
    <cellStyle name="40% - 强调文字颜色 2 14" xfId="111"/>
    <cellStyle name="40% - 强调文字颜色 2 15" xfId="133"/>
    <cellStyle name="40% - 强调文字颜色 2 16" xfId="143"/>
    <cellStyle name="40% - 强调文字颜色 2 17" xfId="157"/>
    <cellStyle name="40% - 强调文字颜色 2 18" xfId="164"/>
    <cellStyle name="40% - 强调文字颜色 2 19" xfId="170"/>
    <cellStyle name="40% - 强调文字颜色 2 2" xfId="180"/>
    <cellStyle name="40% - 强调文字颜色 2 2 2" xfId="580"/>
    <cellStyle name="40% - 强调文字颜色 2 2 2 2" xfId="581"/>
    <cellStyle name="40% - 强调文字颜色 2 2 2_武生会议室及门套投标报价8.29" xfId="583"/>
    <cellStyle name="40% - 强调文字颜色 2 2 3" xfId="584"/>
    <cellStyle name="40% - 强调文字颜色 2 2_武生会议室及门套投标报价8.29" xfId="241"/>
    <cellStyle name="40% - 强调文字颜色 2 20" xfId="134"/>
    <cellStyle name="40% - 强调文字颜色 2 21" xfId="144"/>
    <cellStyle name="40% - 强调文字颜色 2 22" xfId="158"/>
    <cellStyle name="40% - 强调文字颜色 2 23" xfId="165"/>
    <cellStyle name="40% - 强调文字颜色 2 3" xfId="587"/>
    <cellStyle name="40% - 强调文字颜色 2 3 2" xfId="593"/>
    <cellStyle name="40% - 强调文字颜色 2 3 3" xfId="596"/>
    <cellStyle name="40% - 强调文字颜色 2 3_武生会议室及门套投标报价8.29" xfId="599"/>
    <cellStyle name="40% - 强调文字颜色 2 4" xfId="220"/>
    <cellStyle name="40% - 强调文字颜色 2 5" xfId="227"/>
    <cellStyle name="40% - 强调文字颜色 2 6" xfId="231"/>
    <cellStyle name="40% - 强调文字颜色 2 7" xfId="236"/>
    <cellStyle name="40% - 强调文字颜色 2 8" xfId="242"/>
    <cellStyle name="40% - 强调文字颜色 2 9" xfId="248"/>
    <cellStyle name="40% - 强调文字颜色 3 10" xfId="22"/>
    <cellStyle name="40% - 强调文字颜色 3 11" xfId="197"/>
    <cellStyle name="40% - 强调文字颜色 3 12" xfId="201"/>
    <cellStyle name="40% - 强调文字颜色 3 13" xfId="184"/>
    <cellStyle name="40% - 强调文字颜色 3 14" xfId="83"/>
    <cellStyle name="40% - 强调文字颜色 3 15" xfId="89"/>
    <cellStyle name="40% - 强调文字颜色 3 16" xfId="103"/>
    <cellStyle name="40% - 强调文字颜色 3 17" xfId="118"/>
    <cellStyle name="40% - 强调文字颜色 3 18" xfId="123"/>
    <cellStyle name="40% - 强调文字颜色 3 19" xfId="140"/>
    <cellStyle name="40% - 强调文字颜色 3 2" xfId="190"/>
    <cellStyle name="40% - 强调文字颜色 3 2 2" xfId="602"/>
    <cellStyle name="40% - 强调文字颜色 3 2 2 2" xfId="604"/>
    <cellStyle name="40% - 强调文字颜色 3 2 2_武生会议室及门套投标报价8.29" xfId="606"/>
    <cellStyle name="40% - 强调文字颜色 3 2 3" xfId="608"/>
    <cellStyle name="40% - 强调文字颜色 3 2_武生会议室及门套投标报价8.29" xfId="611"/>
    <cellStyle name="40% - 强调文字颜色 3 20" xfId="88"/>
    <cellStyle name="40% - 强调文字颜色 3 21" xfId="102"/>
    <cellStyle name="40% - 强调文字颜色 3 22" xfId="117"/>
    <cellStyle name="40% - 强调文字颜色 3 23" xfId="124"/>
    <cellStyle name="40% - 强调文字颜色 3 3" xfId="615"/>
    <cellStyle name="40% - 强调文字颜色 3 3 2" xfId="365"/>
    <cellStyle name="40% - 强调文字颜色 3 3 3" xfId="30"/>
    <cellStyle name="40% - 强调文字颜色 3 3_武生会议室及门套投标报价8.29" xfId="255"/>
    <cellStyle name="40% - 强调文字颜色 3 4" xfId="617"/>
    <cellStyle name="40% - 强调文字颜色 3 5" xfId="618"/>
    <cellStyle name="40% - 强调文字颜色 3 6" xfId="619"/>
    <cellStyle name="40% - 强调文字颜色 3 7" xfId="620"/>
    <cellStyle name="40% - 强调文字颜色 3 8" xfId="621"/>
    <cellStyle name="40% - 强调文字颜色 3 9" xfId="19"/>
    <cellStyle name="40% - 强调文字颜色 4 10" xfId="588"/>
    <cellStyle name="40% - 强调文字颜色 4 11" xfId="223"/>
    <cellStyle name="40% - 强调文字颜色 4 12" xfId="229"/>
    <cellStyle name="40% - 强调文字颜色 4 13" xfId="233"/>
    <cellStyle name="40% - 强调文字颜色 4 14" xfId="238"/>
    <cellStyle name="40% - 强调文字颜色 4 15" xfId="244"/>
    <cellStyle name="40% - 强调文字颜色 4 16" xfId="251"/>
    <cellStyle name="40% - 强调文字颜色 4 17" xfId="258"/>
    <cellStyle name="40% - 强调文字颜色 4 18" xfId="265"/>
    <cellStyle name="40% - 强调文字颜色 4 19" xfId="275"/>
    <cellStyle name="40% - 强调文字颜色 4 2" xfId="622"/>
    <cellStyle name="40% - 强调文字颜色 4 2 2" xfId="623"/>
    <cellStyle name="40% - 强调文字颜色 4 2 2 2" xfId="625"/>
    <cellStyle name="40% - 强调文字颜色 4 2 2_武生会议室及门套投标报价8.29" xfId="392"/>
    <cellStyle name="40% - 强调文字颜色 4 2 3" xfId="626"/>
    <cellStyle name="40% - 强调文字颜色 4 2_武生会议室及门套投标报价8.29" xfId="340"/>
    <cellStyle name="40% - 强调文字颜色 4 20" xfId="245"/>
    <cellStyle name="40% - 强调文字颜色 4 21" xfId="252"/>
    <cellStyle name="40% - 强调文字颜色 4 22" xfId="259"/>
    <cellStyle name="40% - 强调文字颜色 4 23" xfId="266"/>
    <cellStyle name="40% - 强调文字颜色 4 3" xfId="629"/>
    <cellStyle name="40% - 强调文字颜色 4 3 2" xfId="48"/>
    <cellStyle name="40% - 强调文字颜色 4 3 3" xfId="49"/>
    <cellStyle name="40% - 强调文字颜色 4 3_武生会议室及门套投标报价8.29" xfId="630"/>
    <cellStyle name="40% - 强调文字颜色 4 4" xfId="489"/>
    <cellStyle name="40% - 强调文字颜色 4 5" xfId="492"/>
    <cellStyle name="40% - 强调文字颜色 4 6" xfId="208"/>
    <cellStyle name="40% - 强调文字颜色 4 7" xfId="633"/>
    <cellStyle name="40% - 强调文字颜色 4 8" xfId="634"/>
    <cellStyle name="40% - 强调文字颜色 4 9" xfId="635"/>
    <cellStyle name="40% - 强调文字颜色 5 10" xfId="636"/>
    <cellStyle name="40% - 强调文字颜色 5 11" xfId="334"/>
    <cellStyle name="40% - 强调文字颜色 5 12" xfId="343"/>
    <cellStyle name="40% - 强调文字颜色 5 13" xfId="351"/>
    <cellStyle name="40% - 强调文字颜色 5 14" xfId="355"/>
    <cellStyle name="40% - 强调文字颜色 5 15" xfId="361"/>
    <cellStyle name="40% - 强调文字颜色 5 16" xfId="370"/>
    <cellStyle name="40% - 强调文字颜色 5 17" xfId="35"/>
    <cellStyle name="40% - 强调文字颜色 5 18" xfId="379"/>
    <cellStyle name="40% - 强调文字颜色 5 19" xfId="383"/>
    <cellStyle name="40% - 强调文字颜色 5 2" xfId="641"/>
    <cellStyle name="40% - 强调文字颜色 5 2 2" xfId="511"/>
    <cellStyle name="40% - 强调文字颜色 5 2 2 2" xfId="336"/>
    <cellStyle name="40% - 强调文字颜色 5 2 2_武生会议室及门套投标报价8.29" xfId="644"/>
    <cellStyle name="40% - 强调文字颜色 5 2 3" xfId="517"/>
    <cellStyle name="40% - 强调文字颜色 5 2_武生会议室及门套投标报价8.29" xfId="646"/>
    <cellStyle name="40% - 强调文字颜色 5 20" xfId="362"/>
    <cellStyle name="40% - 强调文字颜色 5 21" xfId="371"/>
    <cellStyle name="40% - 强调文字颜色 5 22" xfId="36"/>
    <cellStyle name="40% - 强调文字颜色 5 23" xfId="380"/>
    <cellStyle name="40% - 强调文字颜色 5 3" xfId="647"/>
    <cellStyle name="40% - 强调文字颜色 5 3 2" xfId="649"/>
    <cellStyle name="40% - 强调文字颜色 5 3 3" xfId="651"/>
    <cellStyle name="40% - 强调文字颜色 5 3_武生会议室及门套投标报价8.29" xfId="356"/>
    <cellStyle name="40% - 强调文字颜色 5 4" xfId="499"/>
    <cellStyle name="40% - 强调文字颜色 5 5" xfId="502"/>
    <cellStyle name="40% - 强调文字颜色 5 6" xfId="652"/>
    <cellStyle name="40% - 强调文字颜色 5 7" xfId="654"/>
    <cellStyle name="40% - 强调文字颜色 5 8" xfId="656"/>
    <cellStyle name="40% - 强调文字颜色 5 9" xfId="73"/>
    <cellStyle name="40% - 强调文字颜色 6 10" xfId="301"/>
    <cellStyle name="40% - 强调文字颜色 6 11" xfId="396"/>
    <cellStyle name="40% - 强调文字颜色 6 12" xfId="428"/>
    <cellStyle name="40% - 强调文字颜色 6 13" xfId="431"/>
    <cellStyle name="40% - 强调文字颜色 6 14" xfId="285"/>
    <cellStyle name="40% - 强调文字颜色 6 15" xfId="44"/>
    <cellStyle name="40% - 强调文字颜色 6 16" xfId="311"/>
    <cellStyle name="40% - 强调文字颜色 6 17" xfId="318"/>
    <cellStyle name="40% - 强调文字颜色 6 18" xfId="325"/>
    <cellStyle name="40% - 强调文字颜色 6 19" xfId="59"/>
    <cellStyle name="40% - 强调文字颜色 6 2" xfId="658"/>
    <cellStyle name="40% - 强调文字颜色 6 2 2" xfId="662"/>
    <cellStyle name="40% - 强调文字颜色 6 2 2 2" xfId="85"/>
    <cellStyle name="40% - 强调文字颜色 6 2 2_武生会议室及门套投标报价8.29" xfId="666"/>
    <cellStyle name="40% - 强调文字颜色 6 2 3" xfId="670"/>
    <cellStyle name="40% - 强调文字颜色 6 2_武生会议室及门套投标报价8.29" xfId="55"/>
    <cellStyle name="40% - 强调文字颜色 6 20" xfId="45"/>
    <cellStyle name="40% - 强调文字颜色 6 21" xfId="312"/>
    <cellStyle name="40% - 强调文字颜色 6 22" xfId="319"/>
    <cellStyle name="40% - 强调文字颜色 6 23" xfId="326"/>
    <cellStyle name="40% - 强调文字颜色 6 3" xfId="671"/>
    <cellStyle name="40% - 强调文字颜色 6 3 2" xfId="674"/>
    <cellStyle name="40% - 强调文字颜色 6 3 3" xfId="677"/>
    <cellStyle name="40% - 强调文字颜色 6 3_武生会议室及门套投标报价8.29" xfId="667"/>
    <cellStyle name="40% - 强调文字颜色 6 4" xfId="679"/>
    <cellStyle name="40% - 强调文字颜色 6 5" xfId="683"/>
    <cellStyle name="40% - 强调文字颜色 6 6" xfId="685"/>
    <cellStyle name="40% - 强调文字颜色 6 7" xfId="688"/>
    <cellStyle name="40% - 强调文字颜色 6 8" xfId="690"/>
    <cellStyle name="40% - 强调文字颜色 6 9" xfId="603"/>
    <cellStyle name="60% - 强调文字颜色 1 10" xfId="693"/>
    <cellStyle name="60% - 强调文字颜色 1 11" xfId="6"/>
    <cellStyle name="60% - 强调文字颜色 1 12" xfId="699"/>
    <cellStyle name="60% - 强调文字颜色 1 13" xfId="705"/>
    <cellStyle name="60% - 强调文字颜色 1 14" xfId="708"/>
    <cellStyle name="60% - 强调文字颜色 1 15" xfId="712"/>
    <cellStyle name="60% - 强调文字颜色 1 16" xfId="715"/>
    <cellStyle name="60% - 强调文字颜色 1 17" xfId="594"/>
    <cellStyle name="60% - 强调文字颜色 1 18" xfId="597"/>
    <cellStyle name="60% - 强调文字颜色 1 19" xfId="716"/>
    <cellStyle name="60% - 强调文字颜色 1 2" xfId="314"/>
    <cellStyle name="60% - 强调文字颜色 1 2 2" xfId="717"/>
    <cellStyle name="60% - 强调文字颜色 1 2 2 2" xfId="718"/>
    <cellStyle name="60% - 强调文字颜色 1 2 2_武生会议室及门套投标报价8.29" xfId="7"/>
    <cellStyle name="60% - 强调文字颜色 1 2 3" xfId="719"/>
    <cellStyle name="60% - 强调文字颜色 1 20" xfId="711"/>
    <cellStyle name="60% - 强调文字颜色 1 21" xfId="714"/>
    <cellStyle name="60% - 强调文字颜色 1 22" xfId="595"/>
    <cellStyle name="60% - 强调文字颜色 1 23" xfId="598"/>
    <cellStyle name="60% - 强调文字颜色 1 3" xfId="321"/>
    <cellStyle name="60% - 强调文字颜色 1 3 2" xfId="720"/>
    <cellStyle name="60% - 强调文字颜色 1 3 3" xfId="723"/>
    <cellStyle name="60% - 强调文字颜色 1 3_武生会议室及门套投标报价8.29" xfId="546"/>
    <cellStyle name="60% - 强调文字颜色 1 4" xfId="327"/>
    <cellStyle name="60% - 强调文字颜色 1 5" xfId="60"/>
    <cellStyle name="60% - 强调文字颜色 1 6" xfId="331"/>
    <cellStyle name="60% - 强调文字颜色 1 7" xfId="302"/>
    <cellStyle name="60% - 强调文字颜色 1 8" xfId="579"/>
    <cellStyle name="60% - 强调文字颜色 1 9" xfId="80"/>
    <cellStyle name="60% - 强调文字颜色 2 10" xfId="93"/>
    <cellStyle name="60% - 强调文字颜色 2 11" xfId="108"/>
    <cellStyle name="60% - 强调文字颜色 2 12" xfId="532"/>
    <cellStyle name="60% - 强调文字颜色 2 13" xfId="129"/>
    <cellStyle name="60% - 强调文字颜色 2 14" xfId="1"/>
    <cellStyle name="60% - 强调文字颜色 2 15" xfId="535"/>
    <cellStyle name="60% - 强调文字颜色 2 16" xfId="538"/>
    <cellStyle name="60% - 强调文字颜色 2 17" xfId="543"/>
    <cellStyle name="60% - 强调文字颜色 2 18" xfId="548"/>
    <cellStyle name="60% - 强调文字颜色 2 19" xfId="551"/>
    <cellStyle name="60% - 强调文字颜色 2 2" xfId="416"/>
    <cellStyle name="60% - 强调文字颜色 2 2 2" xfId="600"/>
    <cellStyle name="60% - 强调文字颜色 2 2 2 2" xfId="725"/>
    <cellStyle name="60% - 强调文字颜色 2 2 2_武生会议室及门套投标报价8.29" xfId="728"/>
    <cellStyle name="60% - 强调文字颜色 2 2 3" xfId="195"/>
    <cellStyle name="60% - 强调文字颜色 2 20" xfId="534"/>
    <cellStyle name="60% - 强调文字颜色 2 21" xfId="537"/>
    <cellStyle name="60% - 强调文字颜色 2 22" xfId="542"/>
    <cellStyle name="60% - 强调文字颜色 2 23" xfId="547"/>
    <cellStyle name="60% - 强调文字颜色 2 3" xfId="16"/>
    <cellStyle name="60% - 强调文字颜色 2 3 2" xfId="729"/>
    <cellStyle name="60% - 强调文字颜色 2 3 3" xfId="69"/>
    <cellStyle name="60% - 强调文字颜色 2 3_武生会议室及门套投标报价8.29" xfId="732"/>
    <cellStyle name="60% - 强调文字颜色 2 4" xfId="418"/>
    <cellStyle name="60% - 强调文字颜色 2 5" xfId="421"/>
    <cellStyle name="60% - 强调文字颜色 2 6" xfId="423"/>
    <cellStyle name="60% - 强调文字颜色 2 7" xfId="425"/>
    <cellStyle name="60% - 强调文字颜色 2 8" xfId="733"/>
    <cellStyle name="60% - 强调文字颜色 2 9" xfId="734"/>
    <cellStyle name="60% - 强调文字颜色 3 10" xfId="306"/>
    <cellStyle name="60% - 强调文字颜色 3 11" xfId="577"/>
    <cellStyle name="60% - 强调文字颜色 3 12" xfId="76"/>
    <cellStyle name="60% - 强调文字颜色 3 13" xfId="13"/>
    <cellStyle name="60% - 强调文字颜色 3 14" xfId="97"/>
    <cellStyle name="60% - 强调文字颜色 3 15" xfId="113"/>
    <cellStyle name="60% - 强调文字颜色 3 16" xfId="135"/>
    <cellStyle name="60% - 强调文字颜色 3 17" xfId="145"/>
    <cellStyle name="60% - 强调文字颜色 3 18" xfId="159"/>
    <cellStyle name="60% - 强调文字颜色 3 19" xfId="166"/>
    <cellStyle name="60% - 强调文字颜色 3 2" xfId="444"/>
    <cellStyle name="60% - 强调文字颜色 3 2 2" xfId="738"/>
    <cellStyle name="60% - 强调文字颜色 3 2 2 2" xfId="211"/>
    <cellStyle name="60% - 强调文字颜色 3 2 2_武生会议室及门套投标报价8.29" xfId="739"/>
    <cellStyle name="60% - 强调文字颜色 3 2 3" xfId="740"/>
    <cellStyle name="60% - 强调文字颜色 3 20" xfId="114"/>
    <cellStyle name="60% - 强调文字颜色 3 21" xfId="136"/>
    <cellStyle name="60% - 强调文字颜色 3 22" xfId="146"/>
    <cellStyle name="60% - 强调文字颜色 3 23" xfId="160"/>
    <cellStyle name="60% - 强调文字颜色 3 3" xfId="449"/>
    <cellStyle name="60% - 强调文字颜色 3 3 2" xfId="696"/>
    <cellStyle name="60% - 强调文字颜色 3 3 3" xfId="702"/>
    <cellStyle name="60% - 强调文字颜色 3 3_武生会议室及门套投标报价8.29" xfId="96"/>
    <cellStyle name="60% - 强调文字颜色 3 4" xfId="454"/>
    <cellStyle name="60% - 强调文字颜色 3 5" xfId="458"/>
    <cellStyle name="60% - 强调文字颜色 3 6" xfId="461"/>
    <cellStyle name="60% - 强调文字颜色 3 7" xfId="468"/>
    <cellStyle name="60% - 强调文字颜色 3 8" xfId="745"/>
    <cellStyle name="60% - 强调文字颜色 3 9" xfId="748"/>
    <cellStyle name="60% - 强调文字颜色 4 10" xfId="757"/>
    <cellStyle name="60% - 强调文字颜色 4 11" xfId="21"/>
    <cellStyle name="60% - 强调文字颜色 4 12" xfId="198"/>
    <cellStyle name="60% - 强调文字颜色 4 13" xfId="202"/>
    <cellStyle name="60% - 强调文字颜色 4 14" xfId="185"/>
    <cellStyle name="60% - 强调文字颜色 4 15" xfId="82"/>
    <cellStyle name="60% - 强调文字颜色 4 16" xfId="87"/>
    <cellStyle name="60% - 强调文字颜色 4 17" xfId="101"/>
    <cellStyle name="60% - 强调文字颜色 4 18" xfId="116"/>
    <cellStyle name="60% - 强调文字颜色 4 19" xfId="125"/>
    <cellStyle name="60% - 强调文字颜色 4 2" xfId="506"/>
    <cellStyle name="60% - 强调文字颜色 4 2 2" xfId="678"/>
    <cellStyle name="60% - 强调文字颜色 4 2 2 2" xfId="759"/>
    <cellStyle name="60% - 强调文字颜色 4 2 2_武生会议室及门套投标报价8.29" xfId="375"/>
    <cellStyle name="60% - 强调文字颜色 4 2 3" xfId="682"/>
    <cellStyle name="60% - 强调文字颜色 4 20" xfId="81"/>
    <cellStyle name="60% - 强调文字颜色 4 21" xfId="86"/>
    <cellStyle name="60% - 强调文字颜色 4 22" xfId="100"/>
    <cellStyle name="60% - 强调文字颜色 4 23" xfId="115"/>
    <cellStyle name="60% - 强调文字颜色 4 3" xfId="509"/>
    <cellStyle name="60% - 强调文字颜色 4 3 2" xfId="339"/>
    <cellStyle name="60% - 强调文字颜色 4 3 3" xfId="347"/>
    <cellStyle name="60% - 强调文字颜色 4 3_武生会议室及门套投标报价8.29" xfId="643"/>
    <cellStyle name="60% - 强调文字颜色 4 4" xfId="514"/>
    <cellStyle name="60% - 强调文字颜色 4 5" xfId="519"/>
    <cellStyle name="60% - 强调文字颜色 4 6" xfId="523"/>
    <cellStyle name="60% - 强调文字颜色 4 7" xfId="528"/>
    <cellStyle name="60% - 强调文字颜色 4 8" xfId="393"/>
    <cellStyle name="60% - 强调文字颜色 4 9" xfId="401"/>
    <cellStyle name="60% - 强调文字颜色 5 10" xfId="182"/>
    <cellStyle name="60% - 强调文字颜色 5 11" xfId="589"/>
    <cellStyle name="60% - 强调文字颜色 5 12" xfId="224"/>
    <cellStyle name="60% - 强调文字颜色 5 13" xfId="230"/>
    <cellStyle name="60% - 强调文字颜色 5 14" xfId="234"/>
    <cellStyle name="60% - 强调文字颜色 5 15" xfId="239"/>
    <cellStyle name="60% - 强调文字颜色 5 16" xfId="246"/>
    <cellStyle name="60% - 强调文字颜色 5 17" xfId="253"/>
    <cellStyle name="60% - 强调文字颜色 5 18" xfId="260"/>
    <cellStyle name="60% - 强调文字颜色 5 19" xfId="267"/>
    <cellStyle name="60% - 强调文字颜色 5 2" xfId="762"/>
    <cellStyle name="60% - 强调文字颜色 5 2 2" xfId="763"/>
    <cellStyle name="60% - 强调文字颜色 5 2 2 2" xfId="764"/>
    <cellStyle name="60% - 强调文字颜色 5 2 2_武生会议室及门套投标报价8.29" xfId="470"/>
    <cellStyle name="60% - 强调文字颜色 5 2 3" xfId="765"/>
    <cellStyle name="60% - 强调文字颜色 5 20" xfId="240"/>
    <cellStyle name="60% - 强调文字颜色 5 21" xfId="247"/>
    <cellStyle name="60% - 强调文字颜色 5 22" xfId="254"/>
    <cellStyle name="60% - 强调文字颜色 5 23" xfId="261"/>
    <cellStyle name="60% - 强调文字颜色 5 3" xfId="648"/>
    <cellStyle name="60% - 强调文字颜色 5 3 2" xfId="766"/>
    <cellStyle name="60% - 强调文字颜色 5 3 3" xfId="767"/>
    <cellStyle name="60% - 强调文字颜色 5 3_武生会议室及门套投标报价8.29" xfId="20"/>
    <cellStyle name="60% - 强调文字颜色 5 4" xfId="650"/>
    <cellStyle name="60% - 强调文字颜色 5 5" xfId="582"/>
    <cellStyle name="60% - 强调文字颜色 5 6" xfId="768"/>
    <cellStyle name="60% - 强调文字颜色 5 7" xfId="769"/>
    <cellStyle name="60% - 强调文字颜色 5 8" xfId="409"/>
    <cellStyle name="60% - 强调文字颜色 5 9" xfId="412"/>
    <cellStyle name="60% - 强调文字颜色 6 10" xfId="771"/>
    <cellStyle name="60% - 强调文字颜色 6 11" xfId="637"/>
    <cellStyle name="60% - 强调文字颜色 6 12" xfId="332"/>
    <cellStyle name="60% - 强调文字颜色 6 13" xfId="341"/>
    <cellStyle name="60% - 强调文字颜色 6 14" xfId="349"/>
    <cellStyle name="60% - 强调文字颜色 6 15" xfId="353"/>
    <cellStyle name="60% - 强调文字颜色 6 16" xfId="359"/>
    <cellStyle name="60% - 强调文字颜色 6 17" xfId="367"/>
    <cellStyle name="60% - 强调文字颜色 6 18" xfId="32"/>
    <cellStyle name="60% - 强调文字颜色 6 19" xfId="376"/>
    <cellStyle name="60% - 强调文字颜色 6 2" xfId="403"/>
    <cellStyle name="60% - 强调文字颜色 6 2 2" xfId="772"/>
    <cellStyle name="60% - 强调文字颜色 6 2 2 2" xfId="221"/>
    <cellStyle name="60% - 强调文字颜色 6 2 2_武生会议室及门套投标报价8.29" xfId="773"/>
    <cellStyle name="60% - 强调文字颜色 6 2 3" xfId="774"/>
    <cellStyle name="60% - 强调文字颜色 6 20" xfId="352"/>
    <cellStyle name="60% - 强调文字颜色 6 21" xfId="358"/>
    <cellStyle name="60% - 强调文字颜色 6 22" xfId="366"/>
    <cellStyle name="60% - 强调文字颜色 6 23" xfId="31"/>
    <cellStyle name="60% - 强调文字颜色 6 3" xfId="482"/>
    <cellStyle name="60% - 强调文字颜色 6 3 2" xfId="778"/>
    <cellStyle name="60% - 强调文字颜色 6 3 3" xfId="779"/>
    <cellStyle name="60% - 强调文字颜色 6 3_武生会议室及门套投标报价8.29" xfId="780"/>
    <cellStyle name="60% - 强调文字颜色 6 4" xfId="439"/>
    <cellStyle name="60% - 强调文字颜色 6 5" xfId="485"/>
    <cellStyle name="60% - 强调文字颜色 6 6" xfId="487"/>
    <cellStyle name="60% - 强调文字颜色 6 7" xfId="782"/>
    <cellStyle name="60% - 强调文字颜色 6 8" xfId="601"/>
    <cellStyle name="60% - 强调文字颜色 6 9" xfId="193"/>
    <cellStyle name="Normal 2" xfId="783"/>
    <cellStyle name="标题 1 10" xfId="785"/>
    <cellStyle name="标题 1 11" xfId="787"/>
    <cellStyle name="标题 1 12" xfId="788"/>
    <cellStyle name="标题 1 13" xfId="789"/>
    <cellStyle name="标题 1 14" xfId="74"/>
    <cellStyle name="标题 1 15" xfId="791"/>
    <cellStyle name="标题 1 16" xfId="794"/>
    <cellStyle name="标题 1 17" xfId="796"/>
    <cellStyle name="标题 1 18" xfId="800"/>
    <cellStyle name="标题 1 19" xfId="804"/>
    <cellStyle name="标题 1 2" xfId="807"/>
    <cellStyle name="标题 1 2 2" xfId="809"/>
    <cellStyle name="标题 1 2 2 2" xfId="357"/>
    <cellStyle name="标题 1 2 2_武生会议室及门套投标报价8.29" xfId="810"/>
    <cellStyle name="标题 1 2 3" xfId="813"/>
    <cellStyle name="标题 1 20" xfId="792"/>
    <cellStyle name="标题 1 21" xfId="795"/>
    <cellStyle name="标题 1 22" xfId="797"/>
    <cellStyle name="标题 1 23" xfId="801"/>
    <cellStyle name="标题 1 3" xfId="814"/>
    <cellStyle name="标题 1 3 2" xfId="269"/>
    <cellStyle name="标题 1 3 3" xfId="277"/>
    <cellStyle name="标题 1 3_武生会议室及门套投标报价8.29" xfId="816"/>
    <cellStyle name="标题 1 4" xfId="817"/>
    <cellStyle name="标题 1 5" xfId="818"/>
    <cellStyle name="标题 1 6" xfId="819"/>
    <cellStyle name="标题 1 7" xfId="820"/>
    <cellStyle name="标题 1 8" xfId="821"/>
    <cellStyle name="标题 1 9" xfId="823"/>
    <cellStyle name="标题 10" xfId="607"/>
    <cellStyle name="标题 10 2" xfId="824"/>
    <cellStyle name="标题 10_武生会议室及门套投标报价8.29" xfId="825"/>
    <cellStyle name="标题 11" xfId="826"/>
    <cellStyle name="标题 11 2" xfId="828"/>
    <cellStyle name="标题 11_武生会议室及门套投标报价8.29" xfId="830"/>
    <cellStyle name="标题 12" xfId="831"/>
    <cellStyle name="标题 12 2" xfId="177"/>
    <cellStyle name="标题 12_武生会议室及门套投标报价8.29" xfId="735"/>
    <cellStyle name="标题 13" xfId="833"/>
    <cellStyle name="标题 13 2" xfId="834"/>
    <cellStyle name="标题 13_武生会议室及门套投标报价8.29" xfId="835"/>
    <cellStyle name="标题 14" xfId="837"/>
    <cellStyle name="标题 14 2" xfId="838"/>
    <cellStyle name="标题 14_武生会议室及门套投标报价8.29" xfId="839"/>
    <cellStyle name="标题 15" xfId="840"/>
    <cellStyle name="标题 15 2" xfId="843"/>
    <cellStyle name="标题 15_武生会议室及门套投标报价8.29" xfId="846"/>
    <cellStyle name="标题 16" xfId="849"/>
    <cellStyle name="标题 16 2" xfId="853"/>
    <cellStyle name="标题 16_武生会议室及门套投标报价8.29" xfId="495"/>
    <cellStyle name="标题 17" xfId="659"/>
    <cellStyle name="标题 17 2" xfId="663"/>
    <cellStyle name="标题 17_武生会议室及门套投标报价8.29" xfId="54"/>
    <cellStyle name="标题 18" xfId="672"/>
    <cellStyle name="标题 18 2" xfId="675"/>
    <cellStyle name="标题 18_武生会议室及门套投标报价8.29" xfId="668"/>
    <cellStyle name="标题 19" xfId="680"/>
    <cellStyle name="标题 19 2" xfId="760"/>
    <cellStyle name="标题 19_武生会议室及门套投标报价8.29" xfId="374"/>
    <cellStyle name="标题 2 10" xfId="855"/>
    <cellStyle name="标题 2 11" xfId="39"/>
    <cellStyle name="标题 2 12" xfId="856"/>
    <cellStyle name="标题 2 13" xfId="857"/>
    <cellStyle name="标题 2 14" xfId="858"/>
    <cellStyle name="标题 2 15" xfId="859"/>
    <cellStyle name="标题 2 16" xfId="861"/>
    <cellStyle name="标题 2 17" xfId="863"/>
    <cellStyle name="标题 2 18" xfId="865"/>
    <cellStyle name="标题 2 19" xfId="867"/>
    <cellStyle name="标题 2 2" xfId="868"/>
    <cellStyle name="标题 2 2 2" xfId="842"/>
    <cellStyle name="标题 2 2 2 2" xfId="845"/>
    <cellStyle name="标题 2 2 2_武生会议室及门套投标报价8.29" xfId="848"/>
    <cellStyle name="标题 2 2 3" xfId="852"/>
    <cellStyle name="标题 2 20" xfId="860"/>
    <cellStyle name="标题 2 21" xfId="862"/>
    <cellStyle name="标题 2 22" xfId="864"/>
    <cellStyle name="标题 2 23" xfId="866"/>
    <cellStyle name="标题 2 3" xfId="870"/>
    <cellStyle name="标题 2 3 2" xfId="811"/>
    <cellStyle name="标题 2 3 3" xfId="871"/>
    <cellStyle name="标题 2 3_武生会议室及门套投标报价8.29" xfId="592"/>
    <cellStyle name="标题 2 4" xfId="873"/>
    <cellStyle name="标题 2 5" xfId="874"/>
    <cellStyle name="标题 2 6" xfId="875"/>
    <cellStyle name="标题 2 7" xfId="876"/>
    <cellStyle name="标题 2 8" xfId="877"/>
    <cellStyle name="标题 2 9" xfId="879"/>
    <cellStyle name="标题 20" xfId="841"/>
    <cellStyle name="标题 20 2" xfId="844"/>
    <cellStyle name="标题 20_武生会议室及门套投标报价8.29" xfId="847"/>
    <cellStyle name="标题 21" xfId="850"/>
    <cellStyle name="标题 21 2" xfId="854"/>
    <cellStyle name="标题 21_武生会议室及门套投标报价8.29" xfId="496"/>
    <cellStyle name="标题 22" xfId="660"/>
    <cellStyle name="标题 22 2" xfId="664"/>
    <cellStyle name="标题 22_武生会议室及门套投标报价8.29" xfId="53"/>
    <cellStyle name="标题 23" xfId="673"/>
    <cellStyle name="标题 23 2" xfId="676"/>
    <cellStyle name="标题 23_武生会议室及门套投标报价8.29" xfId="669"/>
    <cellStyle name="标题 24" xfId="681"/>
    <cellStyle name="标题 24 2" xfId="761"/>
    <cellStyle name="标题 24_武生会议室及门套投标报价8.29" xfId="373"/>
    <cellStyle name="标题 25" xfId="684"/>
    <cellStyle name="标题 25 2" xfId="880"/>
    <cellStyle name="标题 25_武生会议室及门套投标报价8.29" xfId="775"/>
    <cellStyle name="标题 3 10" xfId="881"/>
    <cellStyle name="标题 3 11" xfId="883"/>
    <cellStyle name="标题 3 12" xfId="884"/>
    <cellStyle name="标题 3 13" xfId="885"/>
    <cellStyle name="标题 3 14" xfId="887"/>
    <cellStyle name="标题 3 15" xfId="889"/>
    <cellStyle name="标题 3 16" xfId="892"/>
    <cellStyle name="标题 3 17" xfId="894"/>
    <cellStyle name="标题 3 18" xfId="898"/>
    <cellStyle name="标题 3 19" xfId="904"/>
    <cellStyle name="标题 3 2" xfId="781"/>
    <cellStyle name="标题 3 2 2" xfId="896"/>
    <cellStyle name="标题 3 2 2 2" xfId="905"/>
    <cellStyle name="标题 3 2 2_武生会议室及门套投标报价8.29" xfId="907"/>
    <cellStyle name="标题 3 2 3" xfId="901"/>
    <cellStyle name="标题 3 20" xfId="890"/>
    <cellStyle name="标题 3 21" xfId="893"/>
    <cellStyle name="标题 3 22" xfId="895"/>
    <cellStyle name="标题 3 23" xfId="899"/>
    <cellStyle name="标题 3 3" xfId="909"/>
    <cellStyle name="标题 3 3 2" xfId="910"/>
    <cellStyle name="标题 3 3 3" xfId="911"/>
    <cellStyle name="标题 3 3_武生会议室及门套投标报价8.29" xfId="524"/>
    <cellStyle name="标题 3 4" xfId="912"/>
    <cellStyle name="标题 3 5" xfId="913"/>
    <cellStyle name="标题 3 6" xfId="914"/>
    <cellStyle name="标题 3 7" xfId="915"/>
    <cellStyle name="标题 3 8" xfId="916"/>
    <cellStyle name="标题 3 9" xfId="919"/>
    <cellStyle name="标题 4 10" xfId="920"/>
    <cellStyle name="标题 4 11" xfId="922"/>
    <cellStyle name="标题 4 12" xfId="924"/>
    <cellStyle name="标题 4 13" xfId="507"/>
    <cellStyle name="标题 4 14" xfId="510"/>
    <cellStyle name="标题 4 15" xfId="515"/>
    <cellStyle name="标题 4 16" xfId="520"/>
    <cellStyle name="标题 4 17" xfId="525"/>
    <cellStyle name="标题 4 18" xfId="529"/>
    <cellStyle name="标题 4 19" xfId="391"/>
    <cellStyle name="标题 4 2" xfId="926"/>
    <cellStyle name="标题 4 2 2" xfId="928"/>
    <cellStyle name="标题 4 2 2 2" xfId="930"/>
    <cellStyle name="标题 4 2 2_武生会议室及门套投标报价8.29" xfId="931"/>
    <cellStyle name="标题 4 2 3" xfId="632"/>
    <cellStyle name="标题 4 20" xfId="516"/>
    <cellStyle name="标题 4 21" xfId="521"/>
    <cellStyle name="标题 4 22" xfId="526"/>
    <cellStyle name="标题 4 23" xfId="530"/>
    <cellStyle name="标题 4 3" xfId="933"/>
    <cellStyle name="标题 4 3 2" xfId="934"/>
    <cellStyle name="标题 4 3 3" xfId="935"/>
    <cellStyle name="标题 4 3_武生会议室及门套投标报价8.29" xfId="3"/>
    <cellStyle name="标题 4 4" xfId="624"/>
    <cellStyle name="标题 4 5" xfId="627"/>
    <cellStyle name="标题 4 6" xfId="937"/>
    <cellStyle name="标题 4 7" xfId="938"/>
    <cellStyle name="标题 4 8" xfId="940"/>
    <cellStyle name="标题 4 9" xfId="287"/>
    <cellStyle name="标题 5" xfId="175"/>
    <cellStyle name="标题 5 2" xfId="941"/>
    <cellStyle name="标题 5 2 2" xfId="944"/>
    <cellStyle name="标题 5 2_武生会议室及门套投标报价8.29" xfId="330"/>
    <cellStyle name="标题 6" xfId="946"/>
    <cellStyle name="标题 6 2" xfId="947"/>
    <cellStyle name="标题 6 3" xfId="948"/>
    <cellStyle name="标题 6_武生会议室及门套投标报价8.29" xfId="949"/>
    <cellStyle name="标题 7" xfId="950"/>
    <cellStyle name="标题 7 2" xfId="951"/>
    <cellStyle name="标题 7_武生会议室及门套投标报价8.29" xfId="945"/>
    <cellStyle name="标题 8" xfId="952"/>
    <cellStyle name="标题 8 2" xfId="953"/>
    <cellStyle name="标题 8_武生会议室及门套投标报价8.29" xfId="955"/>
    <cellStyle name="标题 9" xfId="956"/>
    <cellStyle name="标题 9 2" xfId="957"/>
    <cellStyle name="标题 9_武生会议室及门套投标报价8.29" xfId="960"/>
    <cellStyle name="差 10" xfId="961"/>
    <cellStyle name="差 11" xfId="962"/>
    <cellStyle name="差 12" xfId="40"/>
    <cellStyle name="差 13" xfId="645"/>
    <cellStyle name="差 14" xfId="963"/>
    <cellStyle name="差 15" xfId="964"/>
    <cellStyle name="差 16" xfId="966"/>
    <cellStyle name="差 17" xfId="968"/>
    <cellStyle name="差 18" xfId="970"/>
    <cellStyle name="差 19" xfId="501"/>
    <cellStyle name="差 2" xfId="798"/>
    <cellStyle name="差 2 2" xfId="972"/>
    <cellStyle name="差 2 2 2" xfId="973"/>
    <cellStyle name="差 2 2_武生会议室及门套投标报价8.29" xfId="420"/>
    <cellStyle name="差 2 3" xfId="974"/>
    <cellStyle name="差 20" xfId="965"/>
    <cellStyle name="差 21" xfId="967"/>
    <cellStyle name="差 22" xfId="969"/>
    <cellStyle name="差 23" xfId="971"/>
    <cellStyle name="差 3" xfId="802"/>
    <cellStyle name="差 3 2" xfId="975"/>
    <cellStyle name="差 3 3" xfId="976"/>
    <cellStyle name="差 3_武生会议室及门套投标报价8.29" xfId="978"/>
    <cellStyle name="差 4" xfId="805"/>
    <cellStyle name="差 5" xfId="980"/>
    <cellStyle name="差 6" xfId="982"/>
    <cellStyle name="差 7" xfId="726"/>
    <cellStyle name="差 8" xfId="983"/>
    <cellStyle name="差 9" xfId="984"/>
    <cellStyle name="常规" xfId="0" builtinId="0"/>
    <cellStyle name="常规 10" xfId="985"/>
    <cellStyle name="常规 11" xfId="812"/>
    <cellStyle name="常规 12" xfId="872"/>
    <cellStyle name="常规 13" xfId="986"/>
    <cellStyle name="常规 14" xfId="987"/>
    <cellStyle name="常规 15" xfId="338"/>
    <cellStyle name="常规 16" xfId="346"/>
    <cellStyle name="常规 17" xfId="990"/>
    <cellStyle name="常规 18" xfId="993"/>
    <cellStyle name="常规 19" xfId="995"/>
    <cellStyle name="常规 2" xfId="998"/>
    <cellStyle name="常规 2 10" xfId="1000"/>
    <cellStyle name="常规 2 10 2" xfId="639"/>
    <cellStyle name="常规 2 11" xfId="1002"/>
    <cellStyle name="常规 2 11 2" xfId="1003"/>
    <cellStyle name="常规 2 12" xfId="1005"/>
    <cellStyle name="常规 2 12 2" xfId="1007"/>
    <cellStyle name="常规 2 13" xfId="1010"/>
    <cellStyle name="常规 2 13 2" xfId="559"/>
    <cellStyle name="常规 2 14" xfId="1013"/>
    <cellStyle name="常规 2 14 2" xfId="293"/>
    <cellStyle name="常规 2 15" xfId="1016"/>
    <cellStyle name="常规 2 15 2" xfId="299"/>
    <cellStyle name="常规 2 16" xfId="1019"/>
    <cellStyle name="常规 2 16 2" xfId="1021"/>
    <cellStyle name="常规 2 17" xfId="291"/>
    <cellStyle name="常规 2 17 2" xfId="1023"/>
    <cellStyle name="常规 2 18" xfId="721"/>
    <cellStyle name="常规 2 18 2" xfId="1024"/>
    <cellStyle name="常规 2 19" xfId="724"/>
    <cellStyle name="常规 2 19 2" xfId="1025"/>
    <cellStyle name="常规 2 2" xfId="746"/>
    <cellStyle name="常规 2 2 2" xfId="1027"/>
    <cellStyle name="常规 2 2 2 2" xfId="137"/>
    <cellStyle name="常规 2 2 2 3" xfId="150"/>
    <cellStyle name="常规 2 2 2_武生会议室及门套投标报价8.29" xfId="426"/>
    <cellStyle name="常规 2 2 3" xfId="126"/>
    <cellStyle name="常规 2 2_武生会议室及门套投标报价8.29" xfId="1029"/>
    <cellStyle name="常规 2 20" xfId="1015"/>
    <cellStyle name="常规 2 20 2" xfId="298"/>
    <cellStyle name="常规 2 21" xfId="1018"/>
    <cellStyle name="常规 2 21 2" xfId="1020"/>
    <cellStyle name="常规 2 22" xfId="290"/>
    <cellStyle name="常规 2 22 2" xfId="1022"/>
    <cellStyle name="常规 2 23" xfId="722"/>
    <cellStyle name="常规 2 3" xfId="747"/>
    <cellStyle name="常规 2 3 2" xfId="1030"/>
    <cellStyle name="常规 2 3 3" xfId="1031"/>
    <cellStyle name="常规 2 3 4" xfId="1032"/>
    <cellStyle name="常规 2 3 5" xfId="1033"/>
    <cellStyle name="常规 2 3 6" xfId="869"/>
    <cellStyle name="常规 2 3_武生会议室及门套投标报价8.29" xfId="1034"/>
    <cellStyle name="常规 2 4" xfId="1035"/>
    <cellStyle name="常规 2 4 2" xfId="1038"/>
    <cellStyle name="常规 2 4 3" xfId="1042"/>
    <cellStyle name="常规 2 4_武生会议室及门套投标报价8.29" xfId="1043"/>
    <cellStyle name="常规 2 5" xfId="1044"/>
    <cellStyle name="常规 2 5 2" xfId="1045"/>
    <cellStyle name="常规 2 6" xfId="1046"/>
    <cellStyle name="常规 2 6 2" xfId="1047"/>
    <cellStyle name="常规 2 7" xfId="954"/>
    <cellStyle name="常规 2 7 2" xfId="79"/>
    <cellStyle name="常规 2 8" xfId="1049"/>
    <cellStyle name="常规 2 8 2" xfId="736"/>
    <cellStyle name="常规 2 9" xfId="1051"/>
    <cellStyle name="常规 2 9 2" xfId="749"/>
    <cellStyle name="常规 20" xfId="337"/>
    <cellStyle name="常规 21" xfId="345"/>
    <cellStyle name="常规 22" xfId="989"/>
    <cellStyle name="常规 23" xfId="992"/>
    <cellStyle name="常规 24" xfId="994"/>
    <cellStyle name="常规 25" xfId="364"/>
    <cellStyle name="常规 26" xfId="29"/>
    <cellStyle name="常规 3" xfId="1055"/>
    <cellStyle name="常规 3 10" xfId="1056"/>
    <cellStyle name="常规 3 10 2" xfId="1057"/>
    <cellStyle name="常规 3 10_武生会议室及门套投标报价8.29" xfId="1058"/>
    <cellStyle name="常规 3 11" xfId="1059"/>
    <cellStyle name="常规 3 11 2" xfId="882"/>
    <cellStyle name="常规 3 11_武生会议室及门套投标报价8.29" xfId="1060"/>
    <cellStyle name="常规 3 12" xfId="1061"/>
    <cellStyle name="常规 3 12 2" xfId="1062"/>
    <cellStyle name="常规 3 12_武生会议室及门套投标报价8.29" xfId="1063"/>
    <cellStyle name="常规 3 13" xfId="1064"/>
    <cellStyle name="常规 3 13 2" xfId="429"/>
    <cellStyle name="常规 3 13_武生会议室及门套投标报价8.29" xfId="750"/>
    <cellStyle name="常规 3 14" xfId="8"/>
    <cellStyle name="常规 3 14 2" xfId="996"/>
    <cellStyle name="常规 3 14_武生会议室及门套投标报价8.29" xfId="173"/>
    <cellStyle name="常规 3 15" xfId="1065"/>
    <cellStyle name="常规 3 15 2" xfId="1066"/>
    <cellStyle name="常规 3 15_武生会议室及门套投标报价8.29" xfId="1067"/>
    <cellStyle name="常规 3 16" xfId="1068"/>
    <cellStyle name="常规 3 16 2" xfId="921"/>
    <cellStyle name="常规 3 16_武生会议室及门套投标报价8.29" xfId="91"/>
    <cellStyle name="常规 3 17" xfId="1069"/>
    <cellStyle name="常规 3 17 2" xfId="1070"/>
    <cellStyle name="常规 3 17_武生会议室及门套投标报价8.29" xfId="504"/>
    <cellStyle name="常规 3 18" xfId="1071"/>
    <cellStyle name="常规 3 2" xfId="390"/>
    <cellStyle name="常规 3 2 2" xfId="1073"/>
    <cellStyle name="常规 3 2 3" xfId="1075"/>
    <cellStyle name="常规 3 2_武生会议室及门套投标报价8.29" xfId="17"/>
    <cellStyle name="常规 3 3" xfId="400"/>
    <cellStyle name="常规 3 3 2" xfId="1077"/>
    <cellStyle name="常规 3 3_武生会议室及门套投标报价8.29" xfId="1078"/>
    <cellStyle name="常规 3 4" xfId="1079"/>
    <cellStyle name="常规 3 4 2" xfId="1080"/>
    <cellStyle name="常规 3 4_武生会议室及门套投标报价8.29" xfId="1081"/>
    <cellStyle name="常规 3 5" xfId="1082"/>
    <cellStyle name="常规 3 5 2" xfId="1083"/>
    <cellStyle name="常规 3 5_武生会议室及门套投标报价8.29" xfId="1084"/>
    <cellStyle name="常规 3 6" xfId="1085"/>
    <cellStyle name="常规 3 6 2" xfId="1086"/>
    <cellStyle name="常规 3 6_武生会议室及门套投标报价8.29" xfId="446"/>
    <cellStyle name="常规 3 7" xfId="958"/>
    <cellStyle name="常规 3 7 2" xfId="471"/>
    <cellStyle name="常规 3 7_武生会议室及门套投标报价8.29" xfId="1088"/>
    <cellStyle name="常规 3 8" xfId="1089"/>
    <cellStyle name="常规 3 8 2" xfId="50"/>
    <cellStyle name="常规 3 8_武生会议室及门套投标报价8.29" xfId="1039"/>
    <cellStyle name="常规 3 9" xfId="1090"/>
    <cellStyle name="常规 3 9 2" xfId="1091"/>
    <cellStyle name="常规 3 9_武生会议室及门套投标报价8.29" xfId="756"/>
    <cellStyle name="常规 3_武生会议室及门套投标报价8.29" xfId="1092"/>
    <cellStyle name="常规 4" xfId="1093"/>
    <cellStyle name="常规 4 2" xfId="1097"/>
    <cellStyle name="常规 4_武生会议室及门套投标报价8.29" xfId="1099"/>
    <cellStyle name="常规 5" xfId="1101"/>
    <cellStyle name="常规 6" xfId="1104"/>
    <cellStyle name="常规 7" xfId="1107"/>
    <cellStyle name="常规 8" xfId="1111"/>
    <cellStyle name="常规 9" xfId="1116"/>
    <cellStyle name="好 10" xfId="997"/>
    <cellStyle name="好 11" xfId="1054"/>
    <cellStyle name="好 12" xfId="1094"/>
    <cellStyle name="好 13" xfId="1102"/>
    <cellStyle name="好 14" xfId="1105"/>
    <cellStyle name="好 15" xfId="1108"/>
    <cellStyle name="好 16" xfId="1112"/>
    <cellStyle name="好 17" xfId="1117"/>
    <cellStyle name="好 18" xfId="1121"/>
    <cellStyle name="好 19" xfId="1125"/>
    <cellStyle name="好 2" xfId="886"/>
    <cellStyle name="好 2 2" xfId="1128"/>
    <cellStyle name="好 2 2 2" xfId="448"/>
    <cellStyle name="好 2 2_武生会议室及门套投标报价8.29" xfId="1129"/>
    <cellStyle name="好 2 3" xfId="642"/>
    <cellStyle name="好 20" xfId="1109"/>
    <cellStyle name="好 21" xfId="1113"/>
    <cellStyle name="好 22" xfId="1118"/>
    <cellStyle name="好 23" xfId="1122"/>
    <cellStyle name="好 3" xfId="888"/>
    <cellStyle name="好 3 2" xfId="851"/>
    <cellStyle name="好 3 3" xfId="661"/>
    <cellStyle name="好 3_武生会议室及门套投标报价8.29" xfId="1130"/>
    <cellStyle name="好 4" xfId="891"/>
    <cellStyle name="好 5" xfId="897"/>
    <cellStyle name="好 6" xfId="902"/>
    <cellStyle name="好 7" xfId="903"/>
    <cellStyle name="好 8" xfId="1132"/>
    <cellStyle name="好 9" xfId="1135"/>
    <cellStyle name="汇总 10" xfId="450"/>
    <cellStyle name="汇总 10 2" xfId="695"/>
    <cellStyle name="汇总 11" xfId="455"/>
    <cellStyle name="汇总 11 2" xfId="1136"/>
    <cellStyle name="汇总 12" xfId="459"/>
    <cellStyle name="汇总 12 2" xfId="1137"/>
    <cellStyle name="汇总 13" xfId="462"/>
    <cellStyle name="汇总 13 2" xfId="1139"/>
    <cellStyle name="汇总 14" xfId="467"/>
    <cellStyle name="汇总 14 2" xfId="1140"/>
    <cellStyle name="汇总 15" xfId="744"/>
    <cellStyle name="汇总 15 2" xfId="1141"/>
    <cellStyle name="汇总 16" xfId="751"/>
    <cellStyle name="汇总 16 2" xfId="1143"/>
    <cellStyle name="汇总 17" xfId="1146"/>
    <cellStyle name="汇总 17 2" xfId="1151"/>
    <cellStyle name="汇总 18" xfId="1154"/>
    <cellStyle name="汇总 18 2" xfId="1133"/>
    <cellStyle name="汇总 19" xfId="1158"/>
    <cellStyle name="汇总 19 2" xfId="1159"/>
    <cellStyle name="汇总 2" xfId="268"/>
    <cellStyle name="汇总 2 2" xfId="1131"/>
    <cellStyle name="汇总 2 2 2" xfId="1160"/>
    <cellStyle name="汇总 2 2 2 2" xfId="701"/>
    <cellStyle name="汇总 2 2 2_武生会议室及门套投标报价8.29" xfId="1161"/>
    <cellStyle name="汇总 2 2 3" xfId="1162"/>
    <cellStyle name="汇总 2 2_武生会议室及门套投标报价8.29" xfId="1164"/>
    <cellStyle name="汇总 2 3" xfId="1165"/>
    <cellStyle name="汇总 2 3 2" xfId="1167"/>
    <cellStyle name="汇总 2 3 2 2" xfId="348"/>
    <cellStyle name="汇总 2 3 3" xfId="1169"/>
    <cellStyle name="汇总 2 3_武生会议室及门套投标报价8.29" xfId="387"/>
    <cellStyle name="汇总 2 4" xfId="1171"/>
    <cellStyle name="汇总 20" xfId="743"/>
    <cellStyle name="汇总 20 2" xfId="1142"/>
    <cellStyle name="汇总 21" xfId="752"/>
    <cellStyle name="汇总 21 2" xfId="1144"/>
    <cellStyle name="汇总 22" xfId="1147"/>
    <cellStyle name="汇总 22 2" xfId="1152"/>
    <cellStyle name="汇总 23" xfId="1155"/>
    <cellStyle name="汇总 23 2" xfId="1134"/>
    <cellStyle name="汇总 3" xfId="276"/>
    <cellStyle name="汇总 3 2" xfId="1173"/>
    <cellStyle name="汇总 3 2 2" xfId="1174"/>
    <cellStyle name="汇总 3 3" xfId="1175"/>
    <cellStyle name="汇总 3 3 2" xfId="1176"/>
    <cellStyle name="汇总 3 3_武生会议室及门套投标报价8.29" xfId="808"/>
    <cellStyle name="汇总 3 4" xfId="1177"/>
    <cellStyle name="汇总 3_武生会议室及门套投标报价8.29" xfId="1178"/>
    <cellStyle name="汇总 4" xfId="281"/>
    <cellStyle name="汇总 4 2" xfId="147"/>
    <cellStyle name="汇总 5" xfId="1180"/>
    <cellStyle name="汇总 5 2" xfId="1181"/>
    <cellStyle name="汇总 6" xfId="1182"/>
    <cellStyle name="汇总 6 2" xfId="959"/>
    <cellStyle name="汇总 7" xfId="694"/>
    <cellStyle name="汇总 7 2" xfId="1183"/>
    <cellStyle name="汇总 8" xfId="700"/>
    <cellStyle name="汇总 8 2" xfId="1186"/>
    <cellStyle name="汇总 9" xfId="1187"/>
    <cellStyle name="汇总 9 2" xfId="106"/>
    <cellStyle name="货币[0] 2" xfId="28"/>
    <cellStyle name="计算 10" xfId="1188"/>
    <cellStyle name="计算 10 2" xfId="1189"/>
    <cellStyle name="计算 11" xfId="1190"/>
    <cellStyle name="计算 11 2" xfId="605"/>
    <cellStyle name="计算 12" xfId="1191"/>
    <cellStyle name="计算 12 2" xfId="1192"/>
    <cellStyle name="计算 13" xfId="1193"/>
    <cellStyle name="计算 13 2" xfId="541"/>
    <cellStyle name="计算 14" xfId="1194"/>
    <cellStyle name="计算 14 2" xfId="1196"/>
    <cellStyle name="计算 15" xfId="1197"/>
    <cellStyle name="计算 15 2" xfId="1199"/>
    <cellStyle name="计算 16" xfId="1201"/>
    <cellStyle name="计算 16 2" xfId="1203"/>
    <cellStyle name="计算 17" xfId="1205"/>
    <cellStyle name="计算 17 2" xfId="1207"/>
    <cellStyle name="计算 18" xfId="1209"/>
    <cellStyle name="计算 18 2" xfId="131"/>
    <cellStyle name="计算 19" xfId="1211"/>
    <cellStyle name="计算 19 2" xfId="1212"/>
    <cellStyle name="计算 2" xfId="1213"/>
    <cellStyle name="计算 2 2" xfId="189"/>
    <cellStyle name="计算 2 2 2" xfId="1215"/>
    <cellStyle name="计算 2 2 2 2" xfId="1217"/>
    <cellStyle name="计算 2 2 2_武生会议室及门套投标报价8.29" xfId="1219"/>
    <cellStyle name="计算 2 2 3" xfId="1220"/>
    <cellStyle name="计算 2 2_武生会议室及门套投标报价8.29" xfId="1221"/>
    <cellStyle name="计算 2 3" xfId="1223"/>
    <cellStyle name="计算 2 3 2" xfId="372"/>
    <cellStyle name="计算 2 3 2 2" xfId="1224"/>
    <cellStyle name="计算 2 3 3" xfId="37"/>
    <cellStyle name="计算 2 3_武生会议室及门套投标报价8.29" xfId="262"/>
    <cellStyle name="计算 2 4" xfId="1225"/>
    <cellStyle name="计算 20" xfId="1198"/>
    <cellStyle name="计算 20 2" xfId="1200"/>
    <cellStyle name="计算 21" xfId="1202"/>
    <cellStyle name="计算 21 2" xfId="1204"/>
    <cellStyle name="计算 22" xfId="1206"/>
    <cellStyle name="计算 22 2" xfId="1208"/>
    <cellStyle name="计算 23" xfId="1210"/>
    <cellStyle name="计算 23 2" xfId="130"/>
    <cellStyle name="计算 3" xfId="1228"/>
    <cellStyle name="计算 3 2" xfId="1230"/>
    <cellStyle name="计算 3 2 2" xfId="1231"/>
    <cellStyle name="计算 3 3" xfId="1234"/>
    <cellStyle name="计算 3 3 2" xfId="1235"/>
    <cellStyle name="计算 3 3_武生会议室及门套投标报价8.29" xfId="1239"/>
    <cellStyle name="计算 3 4" xfId="1241"/>
    <cellStyle name="计算 3_武生会议室及门套投标报价8.29" xfId="936"/>
    <cellStyle name="计算 4" xfId="1244"/>
    <cellStyle name="计算 4 2" xfId="1245"/>
    <cellStyle name="计算 5" xfId="1246"/>
    <cellStyle name="计算 5 2" xfId="1247"/>
    <cellStyle name="计算 6" xfId="1248"/>
    <cellStyle name="计算 6 2" xfId="770"/>
    <cellStyle name="计算 7" xfId="1249"/>
    <cellStyle name="计算 7 2" xfId="822"/>
    <cellStyle name="计算 8" xfId="1250"/>
    <cellStyle name="计算 8 2" xfId="878"/>
    <cellStyle name="计算 9" xfId="1251"/>
    <cellStyle name="计算 9 2" xfId="918"/>
    <cellStyle name="检查单元格 10" xfId="398"/>
    <cellStyle name="检查单元格 11" xfId="1253"/>
    <cellStyle name="检查单元格 12" xfId="1254"/>
    <cellStyle name="检查单元格 13" xfId="1255"/>
    <cellStyle name="检查单元格 14" xfId="1256"/>
    <cellStyle name="检查单元格 15" xfId="1184"/>
    <cellStyle name="检查单元格 16" xfId="1257"/>
    <cellStyle name="检查单元格 17" xfId="1259"/>
    <cellStyle name="检查单元格 18" xfId="1261"/>
    <cellStyle name="检查单元格 19" xfId="1264"/>
    <cellStyle name="检查单元格 2" xfId="1166"/>
    <cellStyle name="检查单元格 2 2" xfId="1168"/>
    <cellStyle name="检查单元格 2 2 2" xfId="344"/>
    <cellStyle name="检查单元格 2 2_武生会议室及门套投标报价8.29" xfId="1265"/>
    <cellStyle name="检查单元格 2 3" xfId="1170"/>
    <cellStyle name="检查单元格 20" xfId="1185"/>
    <cellStyle name="检查单元格 21" xfId="1258"/>
    <cellStyle name="检查单元格 22" xfId="1260"/>
    <cellStyle name="检查单元格 23" xfId="1262"/>
    <cellStyle name="检查单元格 3" xfId="1172"/>
    <cellStyle name="检查单元格 3 2" xfId="1266"/>
    <cellStyle name="检查单元格 3 3" xfId="1267"/>
    <cellStyle name="检查单元格 3_武生会议室及门套投标报价8.29" xfId="1268"/>
    <cellStyle name="检查单元格 4" xfId="1269"/>
    <cellStyle name="检查单元格 5" xfId="1270"/>
    <cellStyle name="检查单元格 6" xfId="1271"/>
    <cellStyle name="检查单元格 7" xfId="1272"/>
    <cellStyle name="检查单元格 8" xfId="1274"/>
    <cellStyle name="检查单元格 9" xfId="1028"/>
    <cellStyle name="解释性文本 10" xfId="493"/>
    <cellStyle name="解释性文本 11" xfId="1276"/>
    <cellStyle name="解释性文本 12" xfId="1277"/>
    <cellStyle name="解释性文本 13" xfId="1278"/>
    <cellStyle name="解释性文本 14" xfId="1279"/>
    <cellStyle name="解释性文本 15" xfId="1281"/>
    <cellStyle name="解释性文本 16" xfId="1284"/>
    <cellStyle name="解释性文本 17" xfId="24"/>
    <cellStyle name="解释性文本 18" xfId="1287"/>
    <cellStyle name="解释性文本 19" xfId="1290"/>
    <cellStyle name="解释性文本 2" xfId="75"/>
    <cellStyle name="解释性文本 2 2" xfId="1293"/>
    <cellStyle name="解释性文本 2 2 2" xfId="1294"/>
    <cellStyle name="解释性文本 2 2_武生会议室及门套投标报价8.29" xfId="1295"/>
    <cellStyle name="解释性文本 2 3" xfId="1296"/>
    <cellStyle name="解释性文本 20" xfId="1282"/>
    <cellStyle name="解释性文本 21" xfId="1285"/>
    <cellStyle name="解释性文本 22" xfId="25"/>
    <cellStyle name="解释性文本 23" xfId="1288"/>
    <cellStyle name="解释性文本 3" xfId="790"/>
    <cellStyle name="解释性文本 3 2" xfId="1087"/>
    <cellStyle name="解释性文本 3 3" xfId="1297"/>
    <cellStyle name="解释性文本 3_武生会议室及门套投标报价8.29" xfId="1298"/>
    <cellStyle name="解释性文本 4" xfId="793"/>
    <cellStyle name="解释性文本 5" xfId="799"/>
    <cellStyle name="解释性文本 6" xfId="803"/>
    <cellStyle name="解释性文本 7" xfId="806"/>
    <cellStyle name="解释性文本 8" xfId="979"/>
    <cellStyle name="解释性文本 9" xfId="981"/>
    <cellStyle name="警告文本 10" xfId="1299"/>
    <cellStyle name="警告文本 11" xfId="1300"/>
    <cellStyle name="警告文本 12" xfId="1302"/>
    <cellStyle name="警告文本 13" xfId="692"/>
    <cellStyle name="警告文本 14" xfId="5"/>
    <cellStyle name="警告文本 15" xfId="698"/>
    <cellStyle name="警告文本 16" xfId="704"/>
    <cellStyle name="警告文本 17" xfId="707"/>
    <cellStyle name="警告文本 18" xfId="710"/>
    <cellStyle name="警告文本 19" xfId="713"/>
    <cellStyle name="警告文本 2" xfId="727"/>
    <cellStyle name="警告文本 2 2" xfId="65"/>
    <cellStyle name="警告文本 2 2 2" xfId="1163"/>
    <cellStyle name="警告文本 2 2_武生会议室及门套投标报价8.29" xfId="612"/>
    <cellStyle name="警告文本 2 3" xfId="1303"/>
    <cellStyle name="警告文本 20" xfId="697"/>
    <cellStyle name="警告文本 21" xfId="703"/>
    <cellStyle name="警告文本 22" xfId="706"/>
    <cellStyle name="警告文本 23" xfId="709"/>
    <cellStyle name="警告文本 3" xfId="1304"/>
    <cellStyle name="警告文本 3 2" xfId="1305"/>
    <cellStyle name="警告文本 3 3" xfId="1306"/>
    <cellStyle name="警告文本 3_武生会议室及门套投标报价8.29" xfId="513"/>
    <cellStyle name="警告文本 4" xfId="1307"/>
    <cellStyle name="警告文本 5" xfId="1308"/>
    <cellStyle name="警告文本 6" xfId="1309"/>
    <cellStyle name="警告文本 7" xfId="1310"/>
    <cellStyle name="警告文本 8" xfId="1311"/>
    <cellStyle name="警告文本 9" xfId="1312"/>
    <cellStyle name="链接单元格 10" xfId="1313"/>
    <cellStyle name="链接单元格 11" xfId="1314"/>
    <cellStyle name="链接单元格 12" xfId="1315"/>
    <cellStyle name="链接单元格 13" xfId="1316"/>
    <cellStyle name="链接单元格 14" xfId="1317"/>
    <cellStyle name="链接单元格 15" xfId="1318"/>
    <cellStyle name="链接单元格 16" xfId="1320"/>
    <cellStyle name="链接单元格 17" xfId="1322"/>
    <cellStyle name="链接单元格 18" xfId="1324"/>
    <cellStyle name="链接单元格 19" xfId="1326"/>
    <cellStyle name="链接单元格 2" xfId="1327"/>
    <cellStyle name="链接单元格 2 2" xfId="1328"/>
    <cellStyle name="链接单元格 2 2 2" xfId="1330"/>
    <cellStyle name="链接单元格 2 2_武生会议室及门套投标报价8.29" xfId="1331"/>
    <cellStyle name="链接单元格 2 3" xfId="1333"/>
    <cellStyle name="链接单元格 20" xfId="1319"/>
    <cellStyle name="链接单元格 21" xfId="1321"/>
    <cellStyle name="链接单元格 22" xfId="1323"/>
    <cellStyle name="链接单元格 23" xfId="1325"/>
    <cellStyle name="链接单元格 3" xfId="1334"/>
    <cellStyle name="链接单元格 3 2" xfId="1335"/>
    <cellStyle name="链接单元格 3 3" xfId="1337"/>
    <cellStyle name="链接单元格 3_武生会议室及门套投标报价8.29" xfId="1338"/>
    <cellStyle name="链接单元格 4" xfId="1340"/>
    <cellStyle name="链接单元格 5" xfId="1341"/>
    <cellStyle name="链接单元格 6" xfId="1342"/>
    <cellStyle name="链接单元格 7" xfId="1343"/>
    <cellStyle name="链接单元格 8" xfId="1346"/>
    <cellStyle name="链接单元格 9" xfId="1349"/>
    <cellStyle name="强调文字颜色 1 10" xfId="1350"/>
    <cellStyle name="强调文字颜色 1 11" xfId="1351"/>
    <cellStyle name="强调文字颜色 1 12" xfId="1352"/>
    <cellStyle name="强调文字颜色 1 13" xfId="1354"/>
    <cellStyle name="强调文字颜色 1 14" xfId="1355"/>
    <cellStyle name="强调文字颜色 1 15" xfId="1356"/>
    <cellStyle name="强调文字颜色 1 16" xfId="1358"/>
    <cellStyle name="强调文字颜色 1 17" xfId="1360"/>
    <cellStyle name="强调文字颜色 1 18" xfId="1363"/>
    <cellStyle name="强调文字颜色 1 19" xfId="1365"/>
    <cellStyle name="强调文字颜色 1 2" xfId="1366"/>
    <cellStyle name="强调文字颜色 1 2 2" xfId="758"/>
    <cellStyle name="强调文字颜色 1 2 2 2" xfId="1367"/>
    <cellStyle name="强调文字颜色 1 2 2_武生会议室及门套投标报价8.29" xfId="1368"/>
    <cellStyle name="强调文字颜色 1 2 3" xfId="23"/>
    <cellStyle name="强调文字颜色 1 20" xfId="1357"/>
    <cellStyle name="强调文字颜色 1 21" xfId="1359"/>
    <cellStyle name="强调文字颜色 1 22" xfId="1361"/>
    <cellStyle name="强调文字颜色 1 23" xfId="1364"/>
    <cellStyle name="强调文字颜色 1 3" xfId="1369"/>
    <cellStyle name="强调文字颜色 1 3 2" xfId="1371"/>
    <cellStyle name="强调文字颜色 1 3 3" xfId="1372"/>
    <cellStyle name="强调文字颜色 1 3_武生会议室及门套投标报价8.29" xfId="1138"/>
    <cellStyle name="强调文字颜色 1 4" xfId="1373"/>
    <cellStyle name="强调文字颜色 1 5" xfId="1374"/>
    <cellStyle name="强调文字颜色 1 6" xfId="1236"/>
    <cellStyle name="强调文字颜色 1 7" xfId="1377"/>
    <cellStyle name="强调文字颜色 1 8" xfId="1214"/>
    <cellStyle name="强调文字颜色 1 9" xfId="1229"/>
    <cellStyle name="强调文字颜色 2 10" xfId="1280"/>
    <cellStyle name="强调文字颜色 2 11" xfId="1283"/>
    <cellStyle name="强调文字颜色 2 12" xfId="1286"/>
    <cellStyle name="强调文字颜色 2 13" xfId="26"/>
    <cellStyle name="强调文字颜色 2 14" xfId="1289"/>
    <cellStyle name="强调文字颜色 2 15" xfId="1291"/>
    <cellStyle name="强调文字颜色 2 16" xfId="1378"/>
    <cellStyle name="强调文字颜色 2 17" xfId="1380"/>
    <cellStyle name="强调文字颜色 2 18" xfId="296"/>
    <cellStyle name="强调文字颜色 2 19" xfId="1382"/>
    <cellStyle name="强调文字颜色 2 2" xfId="1383"/>
    <cellStyle name="强调文字颜色 2 2 2" xfId="1384"/>
    <cellStyle name="强调文字颜色 2 2 2 2" xfId="152"/>
    <cellStyle name="强调文字颜色 2 2 2_武生会议室及门套投标报价8.29" xfId="1385"/>
    <cellStyle name="强调文字颜色 2 2 3" xfId="1386"/>
    <cellStyle name="强调文字颜色 2 20" xfId="1292"/>
    <cellStyle name="强调文字颜色 2 21" xfId="1379"/>
    <cellStyle name="强调文字颜色 2 22" xfId="1381"/>
    <cellStyle name="强调文字颜色 2 23" xfId="295"/>
    <cellStyle name="强调文字颜色 2 3" xfId="1387"/>
    <cellStyle name="强调文字颜色 2 3 2" xfId="4"/>
    <cellStyle name="强调文字颜色 2 3 3" xfId="1388"/>
    <cellStyle name="强调文字颜色 2 3_武生会议室及门套投标报价8.29" xfId="478"/>
    <cellStyle name="强调文字颜色 2 4" xfId="1389"/>
    <cellStyle name="强调文字颜色 2 5" xfId="1390"/>
    <cellStyle name="强调文字颜色 2 6" xfId="1393"/>
    <cellStyle name="强调文字颜色 2 7" xfId="1396"/>
    <cellStyle name="强调文字颜色 2 8" xfId="1397"/>
    <cellStyle name="强调文字颜色 2 9" xfId="1398"/>
    <cellStyle name="强调文字颜色 3 10" xfId="1399"/>
    <cellStyle name="强调文字颜色 3 11" xfId="1400"/>
    <cellStyle name="强调文字颜色 3 12" xfId="1401"/>
    <cellStyle name="强调文字颜色 3 13" xfId="1402"/>
    <cellStyle name="强调文字颜色 3 14" xfId="1403"/>
    <cellStyle name="强调文字颜色 3 15" xfId="1404"/>
    <cellStyle name="强调文字颜色 3 16" xfId="1406"/>
    <cellStyle name="强调文字颜色 3 17" xfId="1037"/>
    <cellStyle name="强调文字颜色 3 18" xfId="1041"/>
    <cellStyle name="强调文字颜色 3 19" xfId="1408"/>
    <cellStyle name="强调文字颜色 3 2" xfId="1409"/>
    <cellStyle name="强调文字颜色 3 2 2" xfId="906"/>
    <cellStyle name="强调文字颜色 3 2 2 2" xfId="1410"/>
    <cellStyle name="强调文字颜色 3 2 2_武生会议室及门套投标报价8.29" xfId="1411"/>
    <cellStyle name="强调文字颜色 3 2 3" xfId="1412"/>
    <cellStyle name="强调文字颜色 3 20" xfId="1405"/>
    <cellStyle name="强调文字颜色 3 21" xfId="1407"/>
    <cellStyle name="强调文字颜色 3 22" xfId="1036"/>
    <cellStyle name="强调文字颜色 3 23" xfId="1040"/>
    <cellStyle name="强调文字颜色 3 3" xfId="999"/>
    <cellStyle name="强调文字颜色 3 3 2" xfId="640"/>
    <cellStyle name="强调文字颜色 3 3 3" xfId="335"/>
    <cellStyle name="强调文字颜色 3 3_武生会议室及门套投标报价8.29" xfId="1413"/>
    <cellStyle name="强调文字颜色 3 4" xfId="1001"/>
    <cellStyle name="强调文字颜色 3 5" xfId="1004"/>
    <cellStyle name="强调文字颜色 3 6" xfId="1009"/>
    <cellStyle name="强调文字颜色 3 7" xfId="1012"/>
    <cellStyle name="强调文字颜色 3 8" xfId="1014"/>
    <cellStyle name="强调文字颜色 3 9" xfId="1017"/>
    <cellStyle name="强调文字颜色 4 10" xfId="445"/>
    <cellStyle name="强调文字颜色 4 11" xfId="451"/>
    <cellStyle name="强调文字颜色 4 12" xfId="456"/>
    <cellStyle name="强调文字颜色 4 13" xfId="460"/>
    <cellStyle name="强调文字颜色 4 14" xfId="463"/>
    <cellStyle name="强调文字颜色 4 15" xfId="466"/>
    <cellStyle name="强调文字颜色 4 16" xfId="742"/>
    <cellStyle name="强调文字颜色 4 17" xfId="753"/>
    <cellStyle name="强调文字颜色 4 18" xfId="1148"/>
    <cellStyle name="强调文字颜色 4 19" xfId="1156"/>
    <cellStyle name="强调文字颜色 4 2" xfId="665"/>
    <cellStyle name="强调文字颜色 4 2 2" xfId="815"/>
    <cellStyle name="强调文字颜色 4 2 2 2" xfId="939"/>
    <cellStyle name="强调文字颜色 4 2 2_武生会议室及门套投标报价8.29" xfId="1414"/>
    <cellStyle name="强调文字颜色 4 2 3" xfId="1415"/>
    <cellStyle name="强调文字颜色 4 20" xfId="465"/>
    <cellStyle name="强调文字颜色 4 21" xfId="741"/>
    <cellStyle name="强调文字颜色 4 22" xfId="754"/>
    <cellStyle name="强调文字颜色 4 23" xfId="1149"/>
    <cellStyle name="强调文字颜色 4 3" xfId="1339"/>
    <cellStyle name="强调文字颜色 4 3 2" xfId="1416"/>
    <cellStyle name="强调文字颜色 4 3 3" xfId="1417"/>
    <cellStyle name="强调文字颜色 4 3_武生会议室及门套投标报价8.29" xfId="1418"/>
    <cellStyle name="强调文字颜色 4 4" xfId="1419"/>
    <cellStyle name="强调文字颜色 4 5" xfId="1420"/>
    <cellStyle name="强调文字颜色 4 6" xfId="1421"/>
    <cellStyle name="强调文字颜色 4 7" xfId="1422"/>
    <cellStyle name="强调文字颜色 4 8" xfId="1423"/>
    <cellStyle name="强调文字颜色 4 9" xfId="610"/>
    <cellStyle name="强调文字颜色 5 10" xfId="1425"/>
    <cellStyle name="强调文字颜色 5 11" xfId="1426"/>
    <cellStyle name="强调文字颜色 5 12" xfId="1427"/>
    <cellStyle name="强调文字颜色 5 13" xfId="1428"/>
    <cellStyle name="强调文字颜色 5 14" xfId="1429"/>
    <cellStyle name="强调文字颜色 5 15" xfId="943"/>
    <cellStyle name="强调文字颜色 5 16" xfId="1430"/>
    <cellStyle name="强调文字颜色 5 17" xfId="1432"/>
    <cellStyle name="强调文字颜色 5 18" xfId="1435"/>
    <cellStyle name="强调文字颜色 5 19" xfId="1437"/>
    <cellStyle name="强调文字颜色 5 2" xfId="1438"/>
    <cellStyle name="强调文字颜色 5 2 2" xfId="1439"/>
    <cellStyle name="强调文字颜色 5 2 2 2" xfId="1440"/>
    <cellStyle name="强调文字颜色 5 2 2_武生会议室及门套投标报价8.29" xfId="1441"/>
    <cellStyle name="强调文字颜色 5 2 3" xfId="1442"/>
    <cellStyle name="强调文字颜色 5 20" xfId="942"/>
    <cellStyle name="强调文字颜色 5 21" xfId="1431"/>
    <cellStyle name="强调文字颜色 5 22" xfId="1433"/>
    <cellStyle name="强调文字颜色 5 23" xfId="1436"/>
    <cellStyle name="强调文字颜色 5 3" xfId="1443"/>
    <cellStyle name="强调文字颜色 5 3 2" xfId="1444"/>
    <cellStyle name="强调文字颜色 5 3 3" xfId="10"/>
    <cellStyle name="强调文字颜色 5 3_武生会议室及门套投标报价8.29" xfId="452"/>
    <cellStyle name="强调文字颜色 5 4" xfId="1445"/>
    <cellStyle name="强调文字颜色 5 5" xfId="1446"/>
    <cellStyle name="强调文字颜色 5 6" xfId="1447"/>
    <cellStyle name="强调文字颜色 5 7" xfId="932"/>
    <cellStyle name="强调文字颜色 5 8" xfId="1448"/>
    <cellStyle name="强调文字颜色 5 9" xfId="1449"/>
    <cellStyle name="强调文字颜色 6 10" xfId="1450"/>
    <cellStyle name="强调文字颜色 6 11" xfId="1451"/>
    <cellStyle name="强调文字颜色 6 12" xfId="1452"/>
    <cellStyle name="强调文字颜色 6 13" xfId="1453"/>
    <cellStyle name="强调文字颜色 6 14" xfId="1454"/>
    <cellStyle name="强调文字颜色 6 15" xfId="1455"/>
    <cellStyle name="强调文字颜色 6 16" xfId="1457"/>
    <cellStyle name="强调文字颜色 6 17" xfId="1460"/>
    <cellStyle name="强调文字颜色 6 18" xfId="1464"/>
    <cellStyle name="强调文字颜色 6 19" xfId="1466"/>
    <cellStyle name="强调文字颜色 6 2" xfId="1467"/>
    <cellStyle name="强调文字颜色 6 2 2" xfId="1179"/>
    <cellStyle name="强调文字颜色 6 2 2 2" xfId="1370"/>
    <cellStyle name="强调文字颜色 6 2 2_武生会议室及门套投标报价8.29" xfId="1468"/>
    <cellStyle name="强调文字颜色 6 2 3" xfId="1469"/>
    <cellStyle name="强调文字颜色 6 20" xfId="1456"/>
    <cellStyle name="强调文字颜色 6 21" xfId="1458"/>
    <cellStyle name="强调文字颜色 6 22" xfId="1461"/>
    <cellStyle name="强调文字颜色 6 23" xfId="1465"/>
    <cellStyle name="强调文字颜色 6 3" xfId="1470"/>
    <cellStyle name="强调文字颜色 6 3 2" xfId="1471"/>
    <cellStyle name="强调文字颜色 6 3 3" xfId="1472"/>
    <cellStyle name="强调文字颜色 6 3_武生会议室及门套投标报价8.29" xfId="1473"/>
    <cellStyle name="强调文字颜色 6 4" xfId="1474"/>
    <cellStyle name="强调文字颜色 6 5" xfId="1475"/>
    <cellStyle name="强调文字颜色 6 6" xfId="1476"/>
    <cellStyle name="强调文字颜色 6 7" xfId="1477"/>
    <cellStyle name="强调文字颜色 6 8" xfId="1478"/>
    <cellStyle name="强调文字颜色 6 9" xfId="1479"/>
    <cellStyle name="适中 10" xfId="1480"/>
    <cellStyle name="适中 11" xfId="1483"/>
    <cellStyle name="适中 12" xfId="1484"/>
    <cellStyle name="适中 13" xfId="1485"/>
    <cellStyle name="适中 14" xfId="1486"/>
    <cellStyle name="适中 15" xfId="1487"/>
    <cellStyle name="适中 16" xfId="1489"/>
    <cellStyle name="适中 17" xfId="1491"/>
    <cellStyle name="适中 18" xfId="1493"/>
    <cellStyle name="适中 19" xfId="1495"/>
    <cellStyle name="适中 2" xfId="56"/>
    <cellStyle name="适中 2 2" xfId="1496"/>
    <cellStyle name="适中 2 2 2" xfId="1353"/>
    <cellStyle name="适中 2 2_武生会议室及门套投标报价8.29" xfId="1498"/>
    <cellStyle name="适中 2 3" xfId="908"/>
    <cellStyle name="适中 20" xfId="1488"/>
    <cellStyle name="适中 21" xfId="1490"/>
    <cellStyle name="适中 22" xfId="1492"/>
    <cellStyle name="适中 23" xfId="1494"/>
    <cellStyle name="适中 3" xfId="1499"/>
    <cellStyle name="适中 3 2" xfId="1501"/>
    <cellStyle name="适中 3 3" xfId="638"/>
    <cellStyle name="适中 3_武生会议室及门套投标报价8.29" xfId="1502"/>
    <cellStyle name="适中 4" xfId="1074"/>
    <cellStyle name="适中 5" xfId="1076"/>
    <cellStyle name="适中 6" xfId="1503"/>
    <cellStyle name="适中 7" xfId="283"/>
    <cellStyle name="适中 8" xfId="42"/>
    <cellStyle name="适中 9" xfId="308"/>
    <cellStyle name="输出 10" xfId="1504"/>
    <cellStyle name="输出 10 2" xfId="977"/>
    <cellStyle name="输出 10 2 2" xfId="1505"/>
    <cellStyle name="输出 10 3" xfId="1506"/>
    <cellStyle name="输出 11" xfId="1507"/>
    <cellStyle name="输出 11 2" xfId="827"/>
    <cellStyle name="输出 11 2 2" xfId="829"/>
    <cellStyle name="输出 11 3" xfId="832"/>
    <cellStyle name="输出 12" xfId="1508"/>
    <cellStyle name="输出 12 2" xfId="1509"/>
    <cellStyle name="输出 12 2 2" xfId="1510"/>
    <cellStyle name="输出 12 3" xfId="1511"/>
    <cellStyle name="输出 13" xfId="1512"/>
    <cellStyle name="输出 13 2" xfId="1513"/>
    <cellStyle name="输出 13 2 2" xfId="1301"/>
    <cellStyle name="输出 13 3" xfId="1514"/>
    <cellStyle name="输出 14" xfId="1515"/>
    <cellStyle name="输出 14 2" xfId="1516"/>
    <cellStyle name="输出 14 2 2" xfId="1517"/>
    <cellStyle name="输出 14 3" xfId="1518"/>
    <cellStyle name="输出 15" xfId="1519"/>
    <cellStyle name="输出 15 2" xfId="1521"/>
    <cellStyle name="输出 15 2 2" xfId="1523"/>
    <cellStyle name="输出 15 3" xfId="1525"/>
    <cellStyle name="输出 16" xfId="1527"/>
    <cellStyle name="输出 16 2" xfId="1529"/>
    <cellStyle name="输出 16 2 2" xfId="1531"/>
    <cellStyle name="输出 16 3" xfId="1232"/>
    <cellStyle name="输出 17" xfId="271"/>
    <cellStyle name="输出 17 2" xfId="1375"/>
    <cellStyle name="输出 17 2 2" xfId="1533"/>
    <cellStyle name="输出 17 3" xfId="1237"/>
    <cellStyle name="输出 18" xfId="278"/>
    <cellStyle name="输出 18 2" xfId="1391"/>
    <cellStyle name="输出 18 2 2" xfId="1536"/>
    <cellStyle name="输出 18 3" xfId="1394"/>
    <cellStyle name="输出 19" xfId="1538"/>
    <cellStyle name="输出 19 2" xfId="1006"/>
    <cellStyle name="输出 19 2 2" xfId="1008"/>
    <cellStyle name="输出 19 3" xfId="1011"/>
    <cellStyle name="输出 2" xfId="1539"/>
    <cellStyle name="输出 2 2" xfId="1540"/>
    <cellStyle name="输出 2 2 2" xfId="1541"/>
    <cellStyle name="输出 2 2 2 2" xfId="1542"/>
    <cellStyle name="输出 2 2 2 2 2" xfId="900"/>
    <cellStyle name="输出 2 2 2 2_武生会议室及门套投标报价8.29" xfId="1543"/>
    <cellStyle name="输出 2 2 2 3" xfId="1544"/>
    <cellStyle name="输出 2 2 2_武生会议室及门套投标报价8.29" xfId="207"/>
    <cellStyle name="输出 2 2 3" xfId="1545"/>
    <cellStyle name="输出 2 2_武生会议室及门套投标报价8.29" xfId="61"/>
    <cellStyle name="输出 2 3" xfId="1546"/>
    <cellStyle name="输出 2 3 2" xfId="1547"/>
    <cellStyle name="输出 2 3 2 2" xfId="1263"/>
    <cellStyle name="输出 2 3 3" xfId="1332"/>
    <cellStyle name="输出 2 3 3 2" xfId="1548"/>
    <cellStyle name="输出 2 3 4" xfId="1026"/>
    <cellStyle name="输出 2 3_武生会议室及门套投标报价8.29" xfId="1549"/>
    <cellStyle name="输出 2 4" xfId="1550"/>
    <cellStyle name="输出 20" xfId="1520"/>
    <cellStyle name="输出 20 2" xfId="1522"/>
    <cellStyle name="输出 20 2 2" xfId="1524"/>
    <cellStyle name="输出 20 3" xfId="1526"/>
    <cellStyle name="输出 21" xfId="1528"/>
    <cellStyle name="输出 21 2" xfId="1530"/>
    <cellStyle name="输出 21 2 2" xfId="1532"/>
    <cellStyle name="输出 21 3" xfId="1233"/>
    <cellStyle name="输出 22" xfId="272"/>
    <cellStyle name="输出 22 2" xfId="1376"/>
    <cellStyle name="输出 22 2 2" xfId="1534"/>
    <cellStyle name="输出 22 3" xfId="1238"/>
    <cellStyle name="输出 23" xfId="279"/>
    <cellStyle name="输出 23 2" xfId="1392"/>
    <cellStyle name="输出 23 2 2" xfId="1537"/>
    <cellStyle name="输出 23 3" xfId="1395"/>
    <cellStyle name="输出 3" xfId="731"/>
    <cellStyle name="输出 3 2" xfId="286"/>
    <cellStyle name="输出 3 2 2" xfId="1273"/>
    <cellStyle name="输出 3 2 2 2" xfId="1551"/>
    <cellStyle name="输出 3 2 3" xfId="1275"/>
    <cellStyle name="输出 3 3" xfId="46"/>
    <cellStyle name="输出 3 3 2" xfId="52"/>
    <cellStyle name="输出 3 3 2 2" xfId="1497"/>
    <cellStyle name="输出 3 3 2_武生会议室及门套投标报价8.29" xfId="686"/>
    <cellStyle name="输出 3 3 3" xfId="1500"/>
    <cellStyle name="输出 3 3_武生会议室及门套投标报价8.29" xfId="303"/>
    <cellStyle name="输出 3 4" xfId="313"/>
    <cellStyle name="输出 3 4 2" xfId="1552"/>
    <cellStyle name="输出 3 4_武生会议室及门套投标报价8.29" xfId="1553"/>
    <cellStyle name="输出 3 5" xfId="320"/>
    <cellStyle name="输出 3_武生会议室及门套投标报价8.29" xfId="1554"/>
    <cellStyle name="输出 4" xfId="1535"/>
    <cellStyle name="输出 4 2" xfId="1053"/>
    <cellStyle name="输出 4 2 2" xfId="389"/>
    <cellStyle name="输出 4 3" xfId="1095"/>
    <cellStyle name="输出 5" xfId="1555"/>
    <cellStyle name="输出 5 2" xfId="1556"/>
    <cellStyle name="输出 5 2 2" xfId="1362"/>
    <cellStyle name="输出 5 3" xfId="1557"/>
    <cellStyle name="输出 6" xfId="1558"/>
    <cellStyle name="输出 6 2" xfId="923"/>
    <cellStyle name="输出 6 2 2" xfId="1462"/>
    <cellStyle name="输出 6 3" xfId="925"/>
    <cellStyle name="输出 7" xfId="1560"/>
    <cellStyle name="输出 7 2" xfId="1561"/>
    <cellStyle name="输出 7 2 2" xfId="1562"/>
    <cellStyle name="输出 7 3" xfId="1563"/>
    <cellStyle name="输出 8" xfId="784"/>
    <cellStyle name="输出 8 2" xfId="475"/>
    <cellStyle name="输出 8 2 2" xfId="1564"/>
    <cellStyle name="输出 8 3" xfId="477"/>
    <cellStyle name="输出 9" xfId="786"/>
    <cellStyle name="输出 9 2" xfId="1565"/>
    <cellStyle name="输出 9 2 2" xfId="1566"/>
    <cellStyle name="输出 9 3" xfId="1567"/>
    <cellStyle name="输入 10" xfId="1424"/>
    <cellStyle name="输入 10 2" xfId="410"/>
    <cellStyle name="输入 11" xfId="609"/>
    <cellStyle name="输入 11 2" xfId="199"/>
    <cellStyle name="输入 12" xfId="927"/>
    <cellStyle name="输入 12 2" xfId="929"/>
    <cellStyle name="输入 13" xfId="631"/>
    <cellStyle name="输入 13 2" xfId="1568"/>
    <cellStyle name="输入 14" xfId="1569"/>
    <cellStyle name="输入 14 2" xfId="1559"/>
    <cellStyle name="输入 15" xfId="1570"/>
    <cellStyle name="输入 15 2" xfId="1481"/>
    <cellStyle name="输入 16" xfId="1572"/>
    <cellStyle name="输入 16 2" xfId="225"/>
    <cellStyle name="输入 17" xfId="776"/>
    <cellStyle name="输入 17 2" xfId="1226"/>
    <cellStyle name="输入 18" xfId="1574"/>
    <cellStyle name="输入 18 2" xfId="1242"/>
    <cellStyle name="输入 19" xfId="1576"/>
    <cellStyle name="输入 19 2" xfId="1577"/>
    <cellStyle name="输入 2" xfId="1048"/>
    <cellStyle name="输入 2 2" xfId="737"/>
    <cellStyle name="输入 2 2 2" xfId="1459"/>
    <cellStyle name="输入 2 2 2 2" xfId="1578"/>
    <cellStyle name="输入 2 2 2_武生会议室及门套投标报价8.29" xfId="1579"/>
    <cellStyle name="输入 2 2 3" xfId="1463"/>
    <cellStyle name="输入 2 2_武生会议室及门套投标报价8.29" xfId="1216"/>
    <cellStyle name="输入 2 3" xfId="1580"/>
    <cellStyle name="输入 2 3 2" xfId="1581"/>
    <cellStyle name="输入 2 3 2 2" xfId="1582"/>
    <cellStyle name="输入 2 3 3" xfId="1583"/>
    <cellStyle name="输入 2 3_武生会议室及门套投标报价8.29" xfId="1584"/>
    <cellStyle name="输入 2 4" xfId="1585"/>
    <cellStyle name="输入 20" xfId="1571"/>
    <cellStyle name="输入 20 2" xfId="1482"/>
    <cellStyle name="输入 21" xfId="1573"/>
    <cellStyle name="输入 21 2" xfId="226"/>
    <cellStyle name="输入 22" xfId="777"/>
    <cellStyle name="输入 22 2" xfId="1227"/>
    <cellStyle name="输入 23" xfId="1575"/>
    <cellStyle name="输入 23 2" xfId="1243"/>
    <cellStyle name="输入 3" xfId="1050"/>
    <cellStyle name="输入 3 2" xfId="755"/>
    <cellStyle name="输入 3 2 2" xfId="1145"/>
    <cellStyle name="输入 3 3" xfId="1150"/>
    <cellStyle name="输入 3 3 2" xfId="1153"/>
    <cellStyle name="输入 3 3_武生会议室及门套投标报价8.29" xfId="1218"/>
    <cellStyle name="输入 3 4" xfId="1157"/>
    <cellStyle name="输入 3_武生会议室及门套投标报价8.29" xfId="1586"/>
    <cellStyle name="输入 4" xfId="178"/>
    <cellStyle name="输入 4 2" xfId="402"/>
    <cellStyle name="输入 5" xfId="1587"/>
    <cellStyle name="输入 5 2" xfId="413"/>
    <cellStyle name="输入 6" xfId="1222"/>
    <cellStyle name="输入 6 2" xfId="194"/>
    <cellStyle name="输入 7" xfId="1588"/>
    <cellStyle name="输入 7 2" xfId="70"/>
    <cellStyle name="输入 8" xfId="1240"/>
    <cellStyle name="输入 8 2" xfId="1434"/>
    <cellStyle name="输入 9" xfId="1589"/>
    <cellStyle name="输入 9 2" xfId="38"/>
    <cellStyle name="样式 1" xfId="215"/>
    <cellStyle name="注释 10" xfId="1052"/>
    <cellStyle name="注释 10 2" xfId="388"/>
    <cellStyle name="注释 10 2 2" xfId="1072"/>
    <cellStyle name="注释 10 3" xfId="399"/>
    <cellStyle name="注释 11" xfId="1096"/>
    <cellStyle name="注释 11 2" xfId="1098"/>
    <cellStyle name="注释 11 2 2" xfId="1590"/>
    <cellStyle name="注释 11 3" xfId="1591"/>
    <cellStyle name="注释 12" xfId="1103"/>
    <cellStyle name="注释 12 2" xfId="1592"/>
    <cellStyle name="注释 12 2 2" xfId="1195"/>
    <cellStyle name="注释 12 3" xfId="1593"/>
    <cellStyle name="注释 13" xfId="1106"/>
    <cellStyle name="注释 13 2" xfId="1594"/>
    <cellStyle name="注释 13 2 2" xfId="1595"/>
    <cellStyle name="注释 13 3" xfId="68"/>
    <cellStyle name="注释 14" xfId="1110"/>
    <cellStyle name="注释 14 2" xfId="1596"/>
    <cellStyle name="注释 14 2 2" xfId="1597"/>
    <cellStyle name="注释 14 3" xfId="9"/>
    <cellStyle name="注释 15" xfId="1114"/>
    <cellStyle name="注释 15 2" xfId="1344"/>
    <cellStyle name="注释 15 2 2" xfId="1598"/>
    <cellStyle name="注释 15 3" xfId="1347"/>
    <cellStyle name="注释 16" xfId="1119"/>
    <cellStyle name="注释 16 2" xfId="561"/>
    <cellStyle name="注释 16 2 2" xfId="564"/>
    <cellStyle name="注释 16 3" xfId="570"/>
    <cellStyle name="注释 17" xfId="1123"/>
    <cellStyle name="注释 17 2" xfId="586"/>
    <cellStyle name="注释 17 2 2" xfId="591"/>
    <cellStyle name="注释 17 3" xfId="219"/>
    <cellStyle name="注释 18" xfId="1126"/>
    <cellStyle name="注释 18 2" xfId="614"/>
    <cellStyle name="注释 18 2 2" xfId="363"/>
    <cellStyle name="注释 18 3" xfId="616"/>
    <cellStyle name="注释 19" xfId="1600"/>
    <cellStyle name="注释 19 2" xfId="628"/>
    <cellStyle name="注释 19 2 2" xfId="47"/>
    <cellStyle name="注释 19 3" xfId="490"/>
    <cellStyle name="注释 2" xfId="730"/>
    <cellStyle name="注释 2 2" xfId="653"/>
    <cellStyle name="注释 2 2 2" xfId="1601"/>
    <cellStyle name="注释 2 2 2 2" xfId="1100"/>
    <cellStyle name="注释 2 2 3" xfId="1602"/>
    <cellStyle name="注释 2 3" xfId="655"/>
    <cellStyle name="注释 2 3 2" xfId="1603"/>
    <cellStyle name="注释 2 3 2 2" xfId="1604"/>
    <cellStyle name="注释 2 3 3" xfId="1605"/>
    <cellStyle name="注释 2 4" xfId="657"/>
    <cellStyle name="注释 20" xfId="1115"/>
    <cellStyle name="注释 20 2" xfId="1345"/>
    <cellStyle name="注释 20 2 2" xfId="1599"/>
    <cellStyle name="注释 20 3" xfId="1348"/>
    <cellStyle name="注释 21" xfId="1120"/>
    <cellStyle name="注释 21 2" xfId="562"/>
    <cellStyle name="注释 21 2 2" xfId="565"/>
    <cellStyle name="注释 21 3" xfId="571"/>
    <cellStyle name="注释 22" xfId="1124"/>
    <cellStyle name="注释 22 2" xfId="585"/>
    <cellStyle name="注释 22 2 2" xfId="590"/>
    <cellStyle name="注释 22 3" xfId="218"/>
    <cellStyle name="注释 23" xfId="1127"/>
    <cellStyle name="注释 23 2" xfId="613"/>
    <cellStyle name="注释 3" xfId="71"/>
    <cellStyle name="注释 3 2" xfId="687"/>
    <cellStyle name="注释 3 2 2" xfId="1606"/>
    <cellStyle name="注释 3 3" xfId="689"/>
    <cellStyle name="注释 3 3 2" xfId="1607"/>
    <cellStyle name="注释 3 4" xfId="691"/>
    <cellStyle name="注释 4" xfId="1608"/>
    <cellStyle name="注释 4 2" xfId="988"/>
    <cellStyle name="注释 4 2 2" xfId="1609"/>
    <cellStyle name="注释 4 3" xfId="991"/>
    <cellStyle name="注释 5" xfId="1610"/>
    <cellStyle name="注释 5 2" xfId="1611"/>
    <cellStyle name="注释 5 2 2" xfId="62"/>
    <cellStyle name="注释 5 3" xfId="1612"/>
    <cellStyle name="注释 6" xfId="1613"/>
    <cellStyle name="注释 6 2" xfId="1614"/>
    <cellStyle name="注释 6 2 2" xfId="1615"/>
    <cellStyle name="注释 6 3" xfId="1329"/>
    <cellStyle name="注释 7" xfId="566"/>
    <cellStyle name="注释 7 2" xfId="1616"/>
    <cellStyle name="注释 7 2 2" xfId="836"/>
    <cellStyle name="注释 7 3" xfId="1336"/>
    <cellStyle name="注释 8" xfId="568"/>
    <cellStyle name="注释 8 2" xfId="1617"/>
    <cellStyle name="注释 8 2 2" xfId="1618"/>
    <cellStyle name="注释 8 3" xfId="1619"/>
    <cellStyle name="注释 9" xfId="1620"/>
    <cellStyle name="注释 9 2" xfId="1252"/>
    <cellStyle name="注释 9 2 2" xfId="917"/>
    <cellStyle name="注释 9 3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9.png"/><Relationship Id="rId18" Type="http://schemas.openxmlformats.org/officeDocument/2006/relationships/image" Target="media/image19.jpeg"/><Relationship Id="rId13" Type="http://schemas.openxmlformats.org/officeDocument/2006/relationships/image" Target="media/image14.jpeg"/><Relationship Id="rId3" Type="http://schemas.openxmlformats.org/officeDocument/2006/relationships/image" Target="media/image4.png"/><Relationship Id="rId7" Type="http://schemas.openxmlformats.org/officeDocument/2006/relationships/image" Target="media/image8.png"/><Relationship Id="rId17" Type="http://schemas.openxmlformats.org/officeDocument/2006/relationships/image" Target="media/image18.png"/><Relationship Id="rId12" Type="http://schemas.openxmlformats.org/officeDocument/2006/relationships/image" Target="media/image13.png"/><Relationship Id="rId20" Type="http://schemas.openxmlformats.org/officeDocument/2006/relationships/image" Target="media/image21.png"/><Relationship Id="rId2" Type="http://schemas.openxmlformats.org/officeDocument/2006/relationships/image" Target="media/image3.png"/><Relationship Id="rId16" Type="http://schemas.openxmlformats.org/officeDocument/2006/relationships/image" Target="media/image17.png"/><Relationship Id="rId6" Type="http://schemas.openxmlformats.org/officeDocument/2006/relationships/image" Target="media/image7.jpeg"/><Relationship Id="rId11" Type="http://schemas.openxmlformats.org/officeDocument/2006/relationships/image" Target="media/image12.png"/><Relationship Id="rId1" Type="http://schemas.openxmlformats.org/officeDocument/2006/relationships/image" Target="media/image2.png"/><Relationship Id="rId5" Type="http://schemas.openxmlformats.org/officeDocument/2006/relationships/image" Target="media/image6.png"/><Relationship Id="rId15" Type="http://schemas.openxmlformats.org/officeDocument/2006/relationships/image" Target="media/image16.png"/><Relationship Id="rId19" Type="http://schemas.openxmlformats.org/officeDocument/2006/relationships/image" Target="media/image20.png"/><Relationship Id="rId10" Type="http://schemas.openxmlformats.org/officeDocument/2006/relationships/image" Target="media/image11.png"/><Relationship Id="rId9" Type="http://schemas.openxmlformats.org/officeDocument/2006/relationships/image" Target="media/image10.jpeg"/><Relationship Id="rId4" Type="http://schemas.openxmlformats.org/officeDocument/2006/relationships/image" Target="media/image5.jpeg"/><Relationship Id="rId14" Type="http://schemas.openxmlformats.org/officeDocument/2006/relationships/image" Target="media/image15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267970</xdr:colOff>
      <xdr:row>14</xdr:row>
      <xdr:rowOff>38100</xdr:rowOff>
    </xdr:from>
    <xdr:to>
      <xdr:col>1</xdr:col>
      <xdr:colOff>2313305</xdr:colOff>
      <xdr:row>14</xdr:row>
      <xdr:rowOff>1571625</xdr:rowOff>
    </xdr:to>
    <xdr:pic>
      <xdr:nvPicPr>
        <xdr:cNvPr id="12" name="ID_D46368B81B19460F864877A754B0B007" descr="b41a4d4ada7c0edab2f94cb026d820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2820" y="15362555"/>
          <a:ext cx="2045335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showZeros="0" tabSelected="1" workbookViewId="0">
      <selection activeCell="E15" sqref="E15"/>
    </sheetView>
  </sheetViews>
  <sheetFormatPr defaultColWidth="9" defaultRowHeight="15.6" x14ac:dyDescent="0.25"/>
  <cols>
    <col min="1" max="1" width="9.19921875" style="3" customWidth="1"/>
    <col min="2" max="2" width="32.69921875" style="4" customWidth="1"/>
    <col min="3" max="3" width="16.59765625" style="5" customWidth="1"/>
    <col min="4" max="4" width="10.69921875" style="5" customWidth="1"/>
    <col min="5" max="5" width="47" style="5" customWidth="1"/>
    <col min="6" max="6" width="8.09765625" style="6" customWidth="1"/>
    <col min="7" max="7" width="6.5" style="5" customWidth="1"/>
    <col min="8" max="8" width="10.5" style="7"/>
    <col min="9" max="9" width="12.69921875" style="7"/>
    <col min="10" max="16384" width="9" style="7"/>
  </cols>
  <sheetData>
    <row r="1" spans="1:8" ht="0.75" customHeight="1" x14ac:dyDescent="0.25">
      <c r="A1" s="8"/>
      <c r="B1" s="8"/>
    </row>
    <row r="2" spans="1:8" s="1" customFormat="1" ht="37.950000000000003" customHeight="1" x14ac:dyDescent="0.25">
      <c r="A2" s="26" t="s">
        <v>0</v>
      </c>
      <c r="B2" s="26"/>
      <c r="C2" s="26"/>
      <c r="D2" s="26"/>
      <c r="E2" s="26"/>
      <c r="F2" s="26"/>
      <c r="G2" s="26"/>
    </row>
    <row r="3" spans="1:8" s="1" customFormat="1" ht="30.75" customHeight="1" x14ac:dyDescent="0.25">
      <c r="A3" s="27" t="s">
        <v>1</v>
      </c>
      <c r="B3" s="27"/>
      <c r="C3" s="27"/>
      <c r="D3" s="27"/>
      <c r="E3" s="27"/>
      <c r="F3" s="27"/>
      <c r="G3" s="27"/>
    </row>
    <row r="4" spans="1:8" ht="25.2" customHeight="1" x14ac:dyDescent="0.2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10" t="s">
        <v>9</v>
      </c>
    </row>
    <row r="5" spans="1:8" s="2" customFormat="1" ht="129" customHeight="1" x14ac:dyDescent="0.25">
      <c r="A5" s="11" t="s">
        <v>10</v>
      </c>
      <c r="B5" s="11" t="e">
        <f ca="1">_xlfn.DISPIMG("ID_70BE3830572A415783723523FFF2C06D",1)</f>
        <v>#NAME?</v>
      </c>
      <c r="C5" s="12" t="s">
        <v>11</v>
      </c>
      <c r="D5" s="13" t="s">
        <v>12</v>
      </c>
      <c r="E5" s="14" t="s">
        <v>13</v>
      </c>
      <c r="F5" s="11">
        <v>1</v>
      </c>
      <c r="G5" s="14" t="s">
        <v>14</v>
      </c>
      <c r="H5" s="15" t="s">
        <v>15</v>
      </c>
    </row>
    <row r="6" spans="1:8" s="2" customFormat="1" ht="157.94999999999999" customHeight="1" x14ac:dyDescent="0.25">
      <c r="A6" s="16" t="s">
        <v>16</v>
      </c>
      <c r="B6" s="16" t="e">
        <f ca="1">_xlfn.DISPIMG("ID_6E5B28877A8A4FC5B9CEEF6A67023001",1)</f>
        <v>#NAME?</v>
      </c>
      <c r="C6" s="17" t="s">
        <v>17</v>
      </c>
      <c r="D6" s="17" t="s">
        <v>18</v>
      </c>
      <c r="E6" s="18" t="s">
        <v>19</v>
      </c>
      <c r="F6" s="16">
        <v>32</v>
      </c>
      <c r="G6" s="16" t="s">
        <v>20</v>
      </c>
      <c r="H6" s="15" t="s">
        <v>21</v>
      </c>
    </row>
    <row r="7" spans="1:8" s="2" customFormat="1" ht="130.05000000000001" customHeight="1" x14ac:dyDescent="0.25">
      <c r="A7" s="16" t="s">
        <v>22</v>
      </c>
      <c r="B7" s="16" t="e">
        <f ca="1">_xlfn.DISPIMG("ID_D88E324F1C92450A9B159C5C2EE22C44",1)</f>
        <v>#NAME?</v>
      </c>
      <c r="C7" s="17" t="s">
        <v>23</v>
      </c>
      <c r="D7" s="17" t="s">
        <v>24</v>
      </c>
      <c r="E7" s="18" t="s">
        <v>25</v>
      </c>
      <c r="F7" s="16">
        <v>8</v>
      </c>
      <c r="G7" s="16" t="s">
        <v>14</v>
      </c>
      <c r="H7" s="19"/>
    </row>
    <row r="8" spans="1:8" ht="43.95" customHeight="1" x14ac:dyDescent="0.25">
      <c r="A8" s="28" t="s">
        <v>26</v>
      </c>
      <c r="B8" s="28"/>
      <c r="C8" s="28"/>
      <c r="D8" s="28"/>
      <c r="E8" s="28"/>
      <c r="F8" s="28"/>
      <c r="G8" s="28"/>
    </row>
    <row r="9" spans="1:8" ht="138" customHeight="1" x14ac:dyDescent="0.25">
      <c r="A9" s="20" t="s">
        <v>27</v>
      </c>
      <c r="B9" s="20" t="e">
        <f ca="1">_xlfn.DISPIMG("ID_B0B654E8BE374E359E4C826E329543C4",1)</f>
        <v>#NAME?</v>
      </c>
      <c r="C9" s="20" t="s">
        <v>23</v>
      </c>
      <c r="D9" s="20" t="s">
        <v>28</v>
      </c>
      <c r="E9" s="20" t="s">
        <v>29</v>
      </c>
      <c r="F9" s="20">
        <v>28</v>
      </c>
      <c r="G9" s="20" t="s">
        <v>14</v>
      </c>
      <c r="H9" s="10"/>
    </row>
    <row r="10" spans="1:8" ht="133.05000000000001" customHeight="1" x14ac:dyDescent="0.25">
      <c r="A10" s="20" t="s">
        <v>30</v>
      </c>
      <c r="B10" s="20" t="e">
        <f ca="1">_xlfn.DISPIMG("ID_606CF3ACB81549F3945DD94CC89E4F5A",1)</f>
        <v>#NAME?</v>
      </c>
      <c r="C10" s="20" t="s">
        <v>31</v>
      </c>
      <c r="D10" s="20" t="s">
        <v>32</v>
      </c>
      <c r="E10" s="20" t="s">
        <v>33</v>
      </c>
      <c r="F10" s="20">
        <v>56</v>
      </c>
      <c r="G10" s="20" t="s">
        <v>20</v>
      </c>
      <c r="H10" s="15" t="s">
        <v>21</v>
      </c>
    </row>
    <row r="11" spans="1:8" ht="123" customHeight="1" x14ac:dyDescent="0.25">
      <c r="A11" s="20" t="s">
        <v>34</v>
      </c>
      <c r="B11" s="20" t="e">
        <f ca="1">_xlfn.DISPIMG("ID_FC5333F90D4241709C861AF6D9A4C6A1",1)</f>
        <v>#NAME?</v>
      </c>
      <c r="C11" s="20" t="s">
        <v>35</v>
      </c>
      <c r="D11" s="20" t="s">
        <v>36</v>
      </c>
      <c r="E11" s="20" t="s">
        <v>37</v>
      </c>
      <c r="F11" s="20">
        <v>1</v>
      </c>
      <c r="G11" s="20" t="s">
        <v>14</v>
      </c>
      <c r="H11" s="15" t="s">
        <v>21</v>
      </c>
    </row>
    <row r="12" spans="1:8" s="2" customFormat="1" ht="93" customHeight="1" x14ac:dyDescent="0.25">
      <c r="A12" s="20" t="s">
        <v>38</v>
      </c>
      <c r="B12" s="20" t="e">
        <f ca="1">_xlfn.DISPIMG("ID_A0F3CCD1603E4BA4AC3592F0CD024846",1)</f>
        <v>#NAME?</v>
      </c>
      <c r="C12" s="20" t="s">
        <v>39</v>
      </c>
      <c r="D12" s="20" t="s">
        <v>40</v>
      </c>
      <c r="E12" s="20" t="s">
        <v>41</v>
      </c>
      <c r="F12" s="20">
        <v>20</v>
      </c>
      <c r="G12" s="16" t="s">
        <v>20</v>
      </c>
      <c r="H12" s="21"/>
    </row>
    <row r="13" spans="1:8" ht="31.05" customHeight="1" x14ac:dyDescent="0.25">
      <c r="A13" s="29" t="s">
        <v>42</v>
      </c>
      <c r="B13" s="30"/>
      <c r="C13" s="30"/>
      <c r="D13" s="30"/>
      <c r="E13" s="30"/>
      <c r="F13" s="30"/>
      <c r="G13" s="31"/>
    </row>
    <row r="14" spans="1:8" ht="140.4" customHeight="1" x14ac:dyDescent="0.25">
      <c r="A14" s="20" t="s">
        <v>43</v>
      </c>
      <c r="B14" s="20" t="e">
        <f ca="1">_xlfn.DISPIMG("ID_444123F2DECD4EC984B60BF08B614226",1)</f>
        <v>#NAME?</v>
      </c>
      <c r="C14" s="20" t="s">
        <v>44</v>
      </c>
      <c r="D14" s="20" t="s">
        <v>45</v>
      </c>
      <c r="E14" s="20" t="s">
        <v>46</v>
      </c>
      <c r="F14" s="20">
        <v>24</v>
      </c>
      <c r="G14" s="20" t="s">
        <v>14</v>
      </c>
      <c r="H14" s="10"/>
    </row>
    <row r="15" spans="1:8" ht="144.6" customHeight="1" x14ac:dyDescent="0.25">
      <c r="A15" s="20" t="s">
        <v>47</v>
      </c>
      <c r="B15" s="20"/>
      <c r="C15" s="20" t="s">
        <v>48</v>
      </c>
      <c r="D15" s="20" t="s">
        <v>45</v>
      </c>
      <c r="E15" s="20" t="s">
        <v>46</v>
      </c>
      <c r="F15" s="20">
        <v>24</v>
      </c>
      <c r="G15" s="20" t="s">
        <v>14</v>
      </c>
      <c r="H15" s="10"/>
    </row>
    <row r="16" spans="1:8" ht="99" customHeight="1" x14ac:dyDescent="0.25">
      <c r="A16" s="20" t="s">
        <v>49</v>
      </c>
      <c r="B16" s="20" t="e">
        <f ca="1">_xlfn.DISPIMG("ID_E60B883A3C194433956D13A58C2221A7",1)</f>
        <v>#NAME?</v>
      </c>
      <c r="C16" s="20" t="s">
        <v>50</v>
      </c>
      <c r="D16" s="20" t="s">
        <v>51</v>
      </c>
      <c r="E16" s="20" t="s">
        <v>52</v>
      </c>
      <c r="F16" s="20">
        <v>50</v>
      </c>
      <c r="G16" s="20" t="s">
        <v>53</v>
      </c>
      <c r="H16" s="22" t="s">
        <v>54</v>
      </c>
    </row>
    <row r="17" spans="1:8" ht="129" customHeight="1" x14ac:dyDescent="0.25">
      <c r="A17" s="20" t="s">
        <v>55</v>
      </c>
      <c r="B17" s="20" t="e">
        <f ca="1">_xlfn.DISPIMG("ID_D580CD10530E4ABB9A8D6D2B978D93D5",1)</f>
        <v>#NAME?</v>
      </c>
      <c r="C17" s="20" t="s">
        <v>56</v>
      </c>
      <c r="D17" s="20" t="s">
        <v>18</v>
      </c>
      <c r="E17" s="20" t="s">
        <v>57</v>
      </c>
      <c r="F17" s="20">
        <v>48</v>
      </c>
      <c r="G17" s="20" t="s">
        <v>20</v>
      </c>
      <c r="H17" s="15" t="s">
        <v>21</v>
      </c>
    </row>
    <row r="18" spans="1:8" ht="49.95" customHeight="1" x14ac:dyDescent="0.25">
      <c r="A18" s="32" t="s">
        <v>58</v>
      </c>
      <c r="B18" s="32"/>
      <c r="C18" s="32"/>
      <c r="D18" s="32"/>
      <c r="E18" s="32"/>
      <c r="F18" s="32"/>
      <c r="G18" s="32"/>
    </row>
    <row r="19" spans="1:8" ht="106.95" customHeight="1" x14ac:dyDescent="0.25">
      <c r="A19" s="20" t="s">
        <v>59</v>
      </c>
      <c r="B19" s="20" t="e">
        <f ca="1">_xlfn.DISPIMG("ID_8EDD901AB09749EFA51795375DA35811",1)</f>
        <v>#NAME?</v>
      </c>
      <c r="C19" s="12" t="s">
        <v>60</v>
      </c>
      <c r="D19" s="20" t="s">
        <v>61</v>
      </c>
      <c r="E19" s="23" t="s">
        <v>62</v>
      </c>
      <c r="F19" s="24">
        <v>1</v>
      </c>
      <c r="G19" s="20" t="s">
        <v>14</v>
      </c>
      <c r="H19" s="15" t="s">
        <v>63</v>
      </c>
    </row>
    <row r="20" spans="1:8" ht="114" customHeight="1" x14ac:dyDescent="0.25">
      <c r="A20" s="20" t="s">
        <v>59</v>
      </c>
      <c r="B20" s="20" t="e">
        <f ca="1">_xlfn.DISPIMG("ID_71199177E45740129800A215E010E45D",1)</f>
        <v>#NAME?</v>
      </c>
      <c r="C20" s="20" t="s">
        <v>64</v>
      </c>
      <c r="D20" s="20" t="s">
        <v>61</v>
      </c>
      <c r="E20" s="23" t="s">
        <v>65</v>
      </c>
      <c r="F20" s="24">
        <v>6</v>
      </c>
      <c r="G20" s="20" t="s">
        <v>14</v>
      </c>
      <c r="H20" s="15" t="s">
        <v>66</v>
      </c>
    </row>
    <row r="21" spans="1:8" ht="129" customHeight="1" x14ac:dyDescent="0.25">
      <c r="A21" s="20" t="s">
        <v>67</v>
      </c>
      <c r="B21" s="20" t="e">
        <f ca="1">_xlfn.DISPIMG("ID_444123F2DECD4EC984B60BF08B614226",1)</f>
        <v>#NAME?</v>
      </c>
      <c r="C21" s="20" t="s">
        <v>68</v>
      </c>
      <c r="D21" s="20" t="s">
        <v>45</v>
      </c>
      <c r="E21" s="20" t="s">
        <v>69</v>
      </c>
      <c r="F21" s="24">
        <v>3</v>
      </c>
      <c r="G21" s="20" t="s">
        <v>53</v>
      </c>
      <c r="H21" s="22" t="s">
        <v>70</v>
      </c>
    </row>
    <row r="22" spans="1:8" ht="123" customHeight="1" x14ac:dyDescent="0.25">
      <c r="A22" s="20" t="s">
        <v>55</v>
      </c>
      <c r="B22" s="20" t="e">
        <f ca="1">_xlfn.DISPIMG("ID_A874FA1F5A1446038BA6B814A97A3B3D",1)</f>
        <v>#NAME?</v>
      </c>
      <c r="C22" s="20" t="s">
        <v>56</v>
      </c>
      <c r="D22" s="20" t="s">
        <v>18</v>
      </c>
      <c r="E22" s="20" t="s">
        <v>71</v>
      </c>
      <c r="F22" s="24">
        <v>9</v>
      </c>
      <c r="G22" s="20" t="s">
        <v>20</v>
      </c>
      <c r="H22" s="10"/>
    </row>
    <row r="23" spans="1:8" ht="111" customHeight="1" x14ac:dyDescent="0.25">
      <c r="A23" s="20" t="s">
        <v>55</v>
      </c>
      <c r="B23" s="20" t="e">
        <f ca="1">_xlfn.DISPIMG("ID_E64B57E928344DFD860D05AC738731A9",1)</f>
        <v>#NAME?</v>
      </c>
      <c r="C23" s="20" t="s">
        <v>56</v>
      </c>
      <c r="D23" s="20" t="s">
        <v>18</v>
      </c>
      <c r="E23" s="20" t="s">
        <v>71</v>
      </c>
      <c r="F23" s="24">
        <v>1</v>
      </c>
      <c r="G23" s="20" t="s">
        <v>20</v>
      </c>
      <c r="H23" s="10"/>
    </row>
    <row r="24" spans="1:8" ht="111" customHeight="1" x14ac:dyDescent="0.25">
      <c r="A24" s="20" t="s">
        <v>72</v>
      </c>
      <c r="B24" s="20" t="e">
        <f ca="1">_xlfn.DISPIMG("ID_86EFE42845B045B68A7BCCD94F3AACE9",1)</f>
        <v>#NAME?</v>
      </c>
      <c r="C24" s="20" t="s">
        <v>73</v>
      </c>
      <c r="D24" s="20" t="s">
        <v>18</v>
      </c>
      <c r="E24" s="20" t="s">
        <v>74</v>
      </c>
      <c r="F24" s="24">
        <v>1</v>
      </c>
      <c r="G24" s="20" t="s">
        <v>75</v>
      </c>
      <c r="H24" s="15" t="s">
        <v>76</v>
      </c>
    </row>
    <row r="25" spans="1:8" ht="112.95" customHeight="1" x14ac:dyDescent="0.25">
      <c r="A25" s="20" t="s">
        <v>77</v>
      </c>
      <c r="B25" s="20" t="e">
        <f ca="1">_xlfn.DISPIMG("ID_E1D83D6AC2D140208C1194AE401C8D59",1)</f>
        <v>#NAME?</v>
      </c>
      <c r="C25" s="20" t="s">
        <v>73</v>
      </c>
      <c r="D25" s="20" t="s">
        <v>18</v>
      </c>
      <c r="E25" s="20" t="s">
        <v>74</v>
      </c>
      <c r="F25" s="24">
        <v>4</v>
      </c>
      <c r="G25" s="20" t="s">
        <v>14</v>
      </c>
      <c r="H25" s="15" t="s">
        <v>78</v>
      </c>
    </row>
    <row r="26" spans="1:8" ht="97.95" customHeight="1" x14ac:dyDescent="0.25">
      <c r="A26" s="20" t="s">
        <v>79</v>
      </c>
      <c r="B26" s="20" t="e">
        <f ca="1">_xlfn.DISPIMG("ID_A65FF4B4603944FC94E84FEE0F1323B8",1)</f>
        <v>#NAME?</v>
      </c>
      <c r="C26" s="20" t="s">
        <v>80</v>
      </c>
      <c r="D26" s="20" t="s">
        <v>18</v>
      </c>
      <c r="E26" s="20" t="s">
        <v>81</v>
      </c>
      <c r="F26" s="24">
        <v>5</v>
      </c>
      <c r="G26" s="20" t="s">
        <v>53</v>
      </c>
      <c r="H26" s="10"/>
    </row>
    <row r="27" spans="1:8" ht="111" customHeight="1" x14ac:dyDescent="0.25">
      <c r="A27" s="20" t="s">
        <v>49</v>
      </c>
      <c r="B27" s="20" t="e">
        <f ca="1">_xlfn.DISPIMG("ID_5F34750227AB497D8319AD015E6BDFAA",1)</f>
        <v>#NAME?</v>
      </c>
      <c r="C27" s="20" t="s">
        <v>82</v>
      </c>
      <c r="D27" s="20" t="s">
        <v>61</v>
      </c>
      <c r="E27" s="23" t="s">
        <v>83</v>
      </c>
      <c r="F27" s="24">
        <v>5</v>
      </c>
      <c r="G27" s="20" t="s">
        <v>75</v>
      </c>
      <c r="H27" s="15" t="s">
        <v>84</v>
      </c>
    </row>
    <row r="28" spans="1:8" ht="43.05" customHeight="1" x14ac:dyDescent="0.25">
      <c r="A28" s="29" t="s">
        <v>85</v>
      </c>
      <c r="B28" s="30"/>
      <c r="C28" s="30"/>
      <c r="D28" s="30"/>
      <c r="E28" s="30"/>
      <c r="F28" s="30"/>
      <c r="G28" s="31"/>
    </row>
    <row r="29" spans="1:8" ht="117" customHeight="1" x14ac:dyDescent="0.25">
      <c r="A29" s="20" t="s">
        <v>72</v>
      </c>
      <c r="B29" s="20" t="e">
        <f ca="1">_xlfn.DISPIMG("ID_86EFE42845B045B68A7BCCD94F3AACE9",1)</f>
        <v>#NAME?</v>
      </c>
      <c r="C29" s="20" t="s">
        <v>73</v>
      </c>
      <c r="D29" s="20" t="s">
        <v>61</v>
      </c>
      <c r="E29" s="20" t="s">
        <v>74</v>
      </c>
      <c r="F29" s="24">
        <v>1</v>
      </c>
      <c r="G29" s="20" t="s">
        <v>75</v>
      </c>
      <c r="H29" s="15"/>
    </row>
    <row r="30" spans="1:8" ht="108" customHeight="1" x14ac:dyDescent="0.25">
      <c r="A30" s="20" t="s">
        <v>79</v>
      </c>
      <c r="B30" s="20" t="e">
        <f ca="1">_xlfn.DISPIMG("ID_C2C08E235CEC4947BC447DBA20A52067",1)</f>
        <v>#NAME?</v>
      </c>
      <c r="C30" s="20" t="s">
        <v>80</v>
      </c>
      <c r="D30" s="20" t="s">
        <v>18</v>
      </c>
      <c r="E30" s="20" t="s">
        <v>86</v>
      </c>
      <c r="F30" s="24">
        <v>1</v>
      </c>
      <c r="G30" s="20" t="s">
        <v>53</v>
      </c>
      <c r="H30" s="10"/>
    </row>
    <row r="31" spans="1:8" ht="130.94999999999999" customHeight="1" x14ac:dyDescent="0.25">
      <c r="A31" s="20" t="s">
        <v>87</v>
      </c>
      <c r="B31" s="20" t="e">
        <f ca="1">_xlfn.DISPIMG("ID_58D11503FC3D4D83BFE4A6BB9749EC12",1)</f>
        <v>#NAME?</v>
      </c>
      <c r="C31" s="25" t="s">
        <v>88</v>
      </c>
      <c r="D31" s="20" t="s">
        <v>89</v>
      </c>
      <c r="E31" s="20" t="s">
        <v>90</v>
      </c>
      <c r="F31" s="24">
        <v>4</v>
      </c>
      <c r="G31" s="20" t="s">
        <v>75</v>
      </c>
      <c r="H31" s="15" t="s">
        <v>91</v>
      </c>
    </row>
    <row r="32" spans="1:8" x14ac:dyDescent="0.25">
      <c r="A32" s="8"/>
      <c r="B32" s="8"/>
      <c r="C32" s="8"/>
    </row>
    <row r="33" spans="1:3" x14ac:dyDescent="0.25">
      <c r="A33" s="8"/>
      <c r="B33" s="8"/>
      <c r="C33" s="8"/>
    </row>
    <row r="34" spans="1:3" x14ac:dyDescent="0.25">
      <c r="A34" s="8"/>
      <c r="B34" s="8"/>
      <c r="C34" s="8"/>
    </row>
    <row r="35" spans="1:3" x14ac:dyDescent="0.25">
      <c r="A35" s="8"/>
      <c r="B35" s="8"/>
      <c r="C35" s="8"/>
    </row>
    <row r="36" spans="1:3" x14ac:dyDescent="0.25">
      <c r="A36" s="8"/>
      <c r="B36" s="8"/>
      <c r="C36" s="8"/>
    </row>
    <row r="37" spans="1:3" x14ac:dyDescent="0.25">
      <c r="A37" s="8"/>
      <c r="B37" s="8"/>
      <c r="C37" s="8"/>
    </row>
    <row r="38" spans="1:3" x14ac:dyDescent="0.25">
      <c r="A38" s="8"/>
      <c r="B38" s="8"/>
      <c r="C38" s="8"/>
    </row>
    <row r="39" spans="1:3" x14ac:dyDescent="0.25">
      <c r="A39" s="8"/>
      <c r="B39" s="8"/>
      <c r="C39" s="8"/>
    </row>
    <row r="40" spans="1:3" x14ac:dyDescent="0.25">
      <c r="A40" s="8"/>
      <c r="B40" s="8"/>
      <c r="C40" s="8"/>
    </row>
    <row r="41" spans="1:3" x14ac:dyDescent="0.25">
      <c r="A41" s="8"/>
      <c r="B41" s="8"/>
      <c r="C41" s="8"/>
    </row>
    <row r="42" spans="1:3" x14ac:dyDescent="0.25">
      <c r="A42" s="8"/>
      <c r="B42" s="8"/>
      <c r="C42" s="8"/>
    </row>
    <row r="43" spans="1:3" x14ac:dyDescent="0.25">
      <c r="A43" s="8"/>
      <c r="B43" s="8"/>
      <c r="C43" s="8"/>
    </row>
    <row r="44" spans="1:3" x14ac:dyDescent="0.25">
      <c r="A44" s="8"/>
      <c r="B44" s="8"/>
      <c r="C44" s="8"/>
    </row>
    <row r="45" spans="1:3" x14ac:dyDescent="0.25">
      <c r="A45" s="8"/>
      <c r="B45" s="8"/>
      <c r="C45" s="8"/>
    </row>
    <row r="46" spans="1:3" x14ac:dyDescent="0.25">
      <c r="A46" s="8"/>
      <c r="B46" s="8"/>
      <c r="C46" s="8"/>
    </row>
    <row r="47" spans="1:3" x14ac:dyDescent="0.25">
      <c r="A47" s="8"/>
      <c r="B47" s="8"/>
      <c r="C47" s="8"/>
    </row>
    <row r="48" spans="1:3" x14ac:dyDescent="0.25">
      <c r="A48" s="8"/>
      <c r="B48" s="8"/>
      <c r="C48" s="8"/>
    </row>
    <row r="49" spans="1:3" x14ac:dyDescent="0.25">
      <c r="A49" s="8"/>
      <c r="B49" s="8"/>
      <c r="C49" s="8"/>
    </row>
    <row r="50" spans="1:3" x14ac:dyDescent="0.25">
      <c r="A50" s="8"/>
      <c r="B50" s="8"/>
      <c r="C50" s="8"/>
    </row>
    <row r="51" spans="1:3" x14ac:dyDescent="0.25">
      <c r="A51" s="8"/>
      <c r="B51" s="8"/>
      <c r="C51" s="8"/>
    </row>
    <row r="52" spans="1:3" x14ac:dyDescent="0.25">
      <c r="A52" s="8"/>
      <c r="B52" s="8"/>
      <c r="C52" s="8"/>
    </row>
    <row r="53" spans="1:3" x14ac:dyDescent="0.25">
      <c r="A53" s="8"/>
      <c r="B53" s="8"/>
      <c r="C53" s="8"/>
    </row>
    <row r="54" spans="1:3" x14ac:dyDescent="0.25">
      <c r="A54" s="8"/>
      <c r="B54" s="8"/>
      <c r="C54" s="8"/>
    </row>
    <row r="55" spans="1:3" x14ac:dyDescent="0.25">
      <c r="A55" s="8"/>
      <c r="B55" s="8"/>
      <c r="C55" s="8"/>
    </row>
    <row r="56" spans="1:3" x14ac:dyDescent="0.25">
      <c r="A56" s="8"/>
      <c r="B56" s="8"/>
      <c r="C56" s="8"/>
    </row>
    <row r="57" spans="1:3" x14ac:dyDescent="0.25">
      <c r="A57" s="8"/>
      <c r="B57" s="8"/>
      <c r="C57" s="8"/>
    </row>
    <row r="58" spans="1:3" x14ac:dyDescent="0.25">
      <c r="A58" s="8"/>
      <c r="B58" s="8"/>
      <c r="C58" s="8"/>
    </row>
    <row r="59" spans="1:3" x14ac:dyDescent="0.25">
      <c r="A59" s="8"/>
      <c r="B59" s="8"/>
      <c r="C59" s="8"/>
    </row>
    <row r="60" spans="1:3" x14ac:dyDescent="0.25">
      <c r="A60" s="8"/>
      <c r="B60" s="8"/>
      <c r="C60" s="8"/>
    </row>
    <row r="61" spans="1:3" x14ac:dyDescent="0.25">
      <c r="A61" s="8"/>
      <c r="B61" s="8"/>
      <c r="C61" s="8"/>
    </row>
    <row r="62" spans="1:3" x14ac:dyDescent="0.25">
      <c r="A62" s="8"/>
      <c r="B62" s="8"/>
      <c r="C62" s="8"/>
    </row>
    <row r="63" spans="1:3" x14ac:dyDescent="0.25">
      <c r="A63" s="8"/>
      <c r="B63" s="8"/>
      <c r="C63" s="8"/>
    </row>
    <row r="64" spans="1:3" x14ac:dyDescent="0.25">
      <c r="A64" s="8"/>
      <c r="B64" s="8"/>
      <c r="C64" s="8"/>
    </row>
    <row r="65" spans="1:3" x14ac:dyDescent="0.25">
      <c r="A65" s="8"/>
      <c r="B65" s="8"/>
      <c r="C65" s="8"/>
    </row>
    <row r="66" spans="1:3" x14ac:dyDescent="0.25">
      <c r="A66" s="8"/>
      <c r="B66" s="8"/>
      <c r="C66" s="8"/>
    </row>
    <row r="67" spans="1:3" x14ac:dyDescent="0.25">
      <c r="A67" s="8"/>
      <c r="B67" s="8"/>
      <c r="C67" s="8"/>
    </row>
    <row r="68" spans="1:3" x14ac:dyDescent="0.25">
      <c r="A68" s="8"/>
      <c r="B68" s="8"/>
      <c r="C68" s="8"/>
    </row>
    <row r="69" spans="1:3" x14ac:dyDescent="0.25">
      <c r="A69" s="8"/>
      <c r="B69" s="8"/>
      <c r="C69" s="8"/>
    </row>
    <row r="70" spans="1:3" x14ac:dyDescent="0.25">
      <c r="A70" s="8"/>
      <c r="B70" s="8"/>
      <c r="C70" s="8"/>
    </row>
    <row r="71" spans="1:3" x14ac:dyDescent="0.25">
      <c r="A71" s="8"/>
      <c r="B71" s="8"/>
      <c r="C71" s="8"/>
    </row>
    <row r="72" spans="1:3" x14ac:dyDescent="0.25">
      <c r="A72" s="8"/>
      <c r="B72" s="8"/>
      <c r="C72" s="8"/>
    </row>
    <row r="73" spans="1:3" x14ac:dyDescent="0.25">
      <c r="A73" s="8"/>
      <c r="B73" s="8"/>
      <c r="C73" s="8"/>
    </row>
    <row r="74" spans="1:3" x14ac:dyDescent="0.25">
      <c r="A74" s="8"/>
      <c r="B74" s="8"/>
      <c r="C74" s="8"/>
    </row>
    <row r="75" spans="1:3" x14ac:dyDescent="0.25">
      <c r="A75" s="8"/>
      <c r="B75" s="8"/>
      <c r="C75" s="8"/>
    </row>
    <row r="76" spans="1:3" x14ac:dyDescent="0.25">
      <c r="A76" s="8"/>
      <c r="B76" s="8"/>
      <c r="C76" s="8"/>
    </row>
    <row r="77" spans="1:3" x14ac:dyDescent="0.25">
      <c r="A77" s="8"/>
      <c r="B77" s="8"/>
      <c r="C77" s="8"/>
    </row>
    <row r="78" spans="1:3" x14ac:dyDescent="0.25">
      <c r="A78" s="8"/>
      <c r="B78" s="8"/>
      <c r="C78" s="8"/>
    </row>
    <row r="79" spans="1:3" x14ac:dyDescent="0.25">
      <c r="A79" s="8"/>
      <c r="B79" s="8"/>
      <c r="C79" s="8"/>
    </row>
    <row r="80" spans="1:3" x14ac:dyDescent="0.25">
      <c r="A80" s="8"/>
      <c r="B80" s="8"/>
      <c r="C80" s="8"/>
    </row>
    <row r="81" spans="1:3" x14ac:dyDescent="0.25">
      <c r="A81" s="8"/>
      <c r="B81" s="8"/>
      <c r="C81" s="8"/>
    </row>
    <row r="82" spans="1:3" x14ac:dyDescent="0.25">
      <c r="A82" s="8"/>
      <c r="B82" s="8"/>
      <c r="C82" s="8"/>
    </row>
    <row r="83" spans="1:3" x14ac:dyDescent="0.25">
      <c r="A83" s="8"/>
      <c r="B83" s="8"/>
      <c r="C83" s="8"/>
    </row>
    <row r="84" spans="1:3" x14ac:dyDescent="0.25">
      <c r="A84" s="8"/>
      <c r="B84" s="8"/>
      <c r="C84" s="8"/>
    </row>
    <row r="85" spans="1:3" x14ac:dyDescent="0.25">
      <c r="A85" s="8"/>
      <c r="B85" s="8"/>
      <c r="C85" s="8"/>
    </row>
    <row r="86" spans="1:3" x14ac:dyDescent="0.25">
      <c r="A86" s="8"/>
      <c r="B86" s="8"/>
      <c r="C86" s="8"/>
    </row>
    <row r="87" spans="1:3" x14ac:dyDescent="0.25">
      <c r="A87" s="8"/>
      <c r="B87" s="8"/>
      <c r="C87" s="8"/>
    </row>
    <row r="88" spans="1:3" x14ac:dyDescent="0.25">
      <c r="A88" s="8"/>
      <c r="B88" s="8"/>
      <c r="C88" s="8"/>
    </row>
    <row r="89" spans="1:3" x14ac:dyDescent="0.25">
      <c r="A89" s="8"/>
      <c r="B89" s="8"/>
      <c r="C89" s="8"/>
    </row>
    <row r="90" spans="1:3" x14ac:dyDescent="0.25">
      <c r="A90" s="8"/>
      <c r="B90" s="8"/>
      <c r="C90" s="8"/>
    </row>
    <row r="91" spans="1:3" x14ac:dyDescent="0.25">
      <c r="A91" s="8"/>
      <c r="B91" s="8"/>
      <c r="C91" s="8"/>
    </row>
    <row r="92" spans="1:3" x14ac:dyDescent="0.25">
      <c r="A92" s="8"/>
      <c r="B92" s="8"/>
      <c r="C92" s="8"/>
    </row>
    <row r="93" spans="1:3" x14ac:dyDescent="0.25">
      <c r="A93" s="8"/>
      <c r="B93" s="8"/>
      <c r="C93" s="8"/>
    </row>
    <row r="94" spans="1:3" x14ac:dyDescent="0.25">
      <c r="A94" s="8"/>
      <c r="B94" s="8"/>
      <c r="C94" s="8"/>
    </row>
    <row r="95" spans="1:3" x14ac:dyDescent="0.25">
      <c r="A95" s="8"/>
      <c r="B95" s="8"/>
      <c r="C95" s="8"/>
    </row>
    <row r="96" spans="1:3" x14ac:dyDescent="0.25">
      <c r="A96" s="8"/>
      <c r="B96" s="8"/>
      <c r="C96" s="8"/>
    </row>
    <row r="97" spans="1:3" x14ac:dyDescent="0.25">
      <c r="A97" s="8"/>
      <c r="B97" s="8"/>
      <c r="C97" s="8"/>
    </row>
    <row r="98" spans="1:3" x14ac:dyDescent="0.25">
      <c r="A98" s="8"/>
      <c r="B98" s="8"/>
      <c r="C98" s="8"/>
    </row>
    <row r="99" spans="1:3" x14ac:dyDescent="0.25">
      <c r="A99" s="8"/>
      <c r="B99" s="8"/>
      <c r="C99" s="8"/>
    </row>
    <row r="100" spans="1:3" x14ac:dyDescent="0.25">
      <c r="A100" s="8"/>
      <c r="B100" s="8"/>
      <c r="C100" s="8"/>
    </row>
    <row r="101" spans="1:3" x14ac:dyDescent="0.25">
      <c r="A101" s="8"/>
      <c r="B101" s="8"/>
      <c r="C101" s="8"/>
    </row>
    <row r="102" spans="1:3" x14ac:dyDescent="0.25">
      <c r="A102" s="8"/>
      <c r="B102" s="8"/>
      <c r="C102" s="8"/>
    </row>
    <row r="103" spans="1:3" x14ac:dyDescent="0.25">
      <c r="A103" s="8"/>
      <c r="B103" s="8"/>
      <c r="C103" s="8"/>
    </row>
    <row r="104" spans="1:3" x14ac:dyDescent="0.25">
      <c r="A104" s="8"/>
      <c r="B104" s="8"/>
      <c r="C104" s="8"/>
    </row>
    <row r="105" spans="1:3" x14ac:dyDescent="0.25">
      <c r="A105" s="8"/>
      <c r="B105" s="8"/>
      <c r="C105" s="8"/>
    </row>
    <row r="106" spans="1:3" x14ac:dyDescent="0.25">
      <c r="A106" s="8"/>
      <c r="B106" s="8"/>
      <c r="C106" s="8"/>
    </row>
    <row r="107" spans="1:3" x14ac:dyDescent="0.25">
      <c r="A107" s="8"/>
      <c r="B107" s="8"/>
      <c r="C107" s="8"/>
    </row>
    <row r="108" spans="1:3" x14ac:dyDescent="0.25">
      <c r="A108" s="8"/>
      <c r="B108" s="8"/>
      <c r="C108" s="8"/>
    </row>
    <row r="109" spans="1:3" x14ac:dyDescent="0.25">
      <c r="A109" s="8"/>
      <c r="B109" s="8"/>
      <c r="C109" s="8"/>
    </row>
    <row r="110" spans="1:3" x14ac:dyDescent="0.25">
      <c r="A110" s="8"/>
      <c r="B110" s="8"/>
      <c r="C110" s="8"/>
    </row>
    <row r="111" spans="1:3" x14ac:dyDescent="0.25">
      <c r="A111" s="8"/>
      <c r="B111" s="8"/>
      <c r="C111" s="8"/>
    </row>
    <row r="112" spans="1:3" x14ac:dyDescent="0.25">
      <c r="A112" s="8"/>
      <c r="B112" s="8"/>
      <c r="C112" s="8"/>
    </row>
    <row r="113" spans="1:3" x14ac:dyDescent="0.25">
      <c r="A113" s="8"/>
      <c r="B113" s="8"/>
      <c r="C113" s="8"/>
    </row>
    <row r="114" spans="1:3" x14ac:dyDescent="0.25">
      <c r="A114" s="8"/>
      <c r="B114" s="8"/>
      <c r="C114" s="8"/>
    </row>
    <row r="115" spans="1:3" x14ac:dyDescent="0.25">
      <c r="A115" s="8"/>
      <c r="B115" s="8"/>
      <c r="C115" s="8"/>
    </row>
    <row r="116" spans="1:3" x14ac:dyDescent="0.25">
      <c r="A116" s="8"/>
      <c r="B116" s="8"/>
      <c r="C116" s="8"/>
    </row>
    <row r="117" spans="1:3" x14ac:dyDescent="0.25">
      <c r="A117" s="8"/>
      <c r="B117" s="8"/>
      <c r="C117" s="8"/>
    </row>
    <row r="118" spans="1:3" x14ac:dyDescent="0.25">
      <c r="A118" s="8"/>
      <c r="B118" s="8"/>
      <c r="C118" s="8"/>
    </row>
    <row r="119" spans="1:3" x14ac:dyDescent="0.25">
      <c r="A119" s="8"/>
      <c r="B119" s="8"/>
      <c r="C119" s="8"/>
    </row>
    <row r="120" spans="1:3" x14ac:dyDescent="0.25">
      <c r="A120" s="8"/>
      <c r="B120" s="8"/>
      <c r="C120" s="8"/>
    </row>
    <row r="121" spans="1:3" x14ac:dyDescent="0.25">
      <c r="A121" s="8"/>
      <c r="B121" s="8"/>
      <c r="C121" s="8"/>
    </row>
    <row r="122" spans="1:3" x14ac:dyDescent="0.25">
      <c r="A122" s="8"/>
      <c r="B122" s="8"/>
      <c r="C122" s="8"/>
    </row>
    <row r="123" spans="1:3" x14ac:dyDescent="0.25">
      <c r="A123" s="8"/>
      <c r="B123" s="8"/>
      <c r="C123" s="8"/>
    </row>
    <row r="124" spans="1:3" x14ac:dyDescent="0.25">
      <c r="A124" s="8"/>
      <c r="B124" s="8"/>
      <c r="C124" s="8"/>
    </row>
    <row r="125" spans="1:3" x14ac:dyDescent="0.25">
      <c r="A125" s="8"/>
      <c r="B125" s="8"/>
      <c r="C125" s="8"/>
    </row>
    <row r="126" spans="1:3" x14ac:dyDescent="0.25">
      <c r="A126" s="8"/>
      <c r="B126" s="8"/>
      <c r="C126" s="8"/>
    </row>
    <row r="127" spans="1:3" x14ac:dyDescent="0.25">
      <c r="A127" s="8"/>
      <c r="B127" s="8"/>
      <c r="C127" s="8"/>
    </row>
    <row r="128" spans="1:3" x14ac:dyDescent="0.25">
      <c r="A128" s="8"/>
      <c r="B128" s="8"/>
      <c r="C128" s="8"/>
    </row>
    <row r="129" spans="1:3" x14ac:dyDescent="0.25">
      <c r="A129" s="8"/>
      <c r="B129" s="8"/>
      <c r="C129" s="8"/>
    </row>
    <row r="130" spans="1:3" x14ac:dyDescent="0.25">
      <c r="A130" s="8"/>
      <c r="B130" s="8"/>
      <c r="C130" s="8"/>
    </row>
    <row r="131" spans="1:3" x14ac:dyDescent="0.25">
      <c r="A131" s="8"/>
      <c r="B131" s="8"/>
      <c r="C131" s="8"/>
    </row>
    <row r="132" spans="1:3" x14ac:dyDescent="0.25">
      <c r="A132" s="8"/>
      <c r="B132" s="8"/>
      <c r="C132" s="8"/>
    </row>
    <row r="133" spans="1:3" x14ac:dyDescent="0.25">
      <c r="A133" s="8"/>
      <c r="B133" s="8"/>
      <c r="C133" s="8"/>
    </row>
    <row r="134" spans="1:3" x14ac:dyDescent="0.25">
      <c r="A134" s="8"/>
      <c r="B134" s="8"/>
      <c r="C134" s="8"/>
    </row>
    <row r="135" spans="1:3" x14ac:dyDescent="0.25">
      <c r="A135" s="8"/>
      <c r="B135" s="8"/>
      <c r="C135" s="8"/>
    </row>
    <row r="136" spans="1:3" x14ac:dyDescent="0.25">
      <c r="A136" s="8"/>
      <c r="B136" s="8"/>
      <c r="C136" s="8"/>
    </row>
    <row r="137" spans="1:3" x14ac:dyDescent="0.25">
      <c r="A137" s="8"/>
      <c r="B137" s="8"/>
      <c r="C137" s="8"/>
    </row>
    <row r="138" spans="1:3" x14ac:dyDescent="0.25">
      <c r="A138" s="8"/>
      <c r="B138" s="8"/>
      <c r="C138" s="8"/>
    </row>
    <row r="139" spans="1:3" x14ac:dyDescent="0.25">
      <c r="A139" s="8"/>
      <c r="B139" s="8"/>
      <c r="C139" s="8"/>
    </row>
    <row r="140" spans="1:3" x14ac:dyDescent="0.25">
      <c r="A140" s="8"/>
      <c r="B140" s="8"/>
      <c r="C140" s="8"/>
    </row>
    <row r="141" spans="1:3" x14ac:dyDescent="0.25">
      <c r="A141" s="8"/>
      <c r="B141" s="8"/>
      <c r="C141" s="8"/>
    </row>
    <row r="142" spans="1:3" x14ac:dyDescent="0.25">
      <c r="A142" s="8"/>
      <c r="B142" s="8"/>
      <c r="C142" s="8"/>
    </row>
    <row r="143" spans="1:3" x14ac:dyDescent="0.25">
      <c r="A143" s="8"/>
      <c r="B143" s="8"/>
      <c r="C143" s="8"/>
    </row>
    <row r="144" spans="1:3" x14ac:dyDescent="0.25">
      <c r="A144" s="8"/>
      <c r="B144" s="8"/>
      <c r="C144" s="8"/>
    </row>
    <row r="145" spans="1:3" x14ac:dyDescent="0.25">
      <c r="A145" s="8"/>
      <c r="B145" s="8"/>
      <c r="C145" s="8"/>
    </row>
    <row r="146" spans="1:3" x14ac:dyDescent="0.25">
      <c r="A146" s="8"/>
      <c r="B146" s="8"/>
      <c r="C146" s="8"/>
    </row>
    <row r="147" spans="1:3" x14ac:dyDescent="0.25">
      <c r="A147" s="8"/>
      <c r="B147" s="8"/>
      <c r="C147" s="8"/>
    </row>
    <row r="148" spans="1:3" x14ac:dyDescent="0.25">
      <c r="A148" s="8"/>
      <c r="B148" s="8"/>
      <c r="C148" s="8"/>
    </row>
    <row r="149" spans="1:3" x14ac:dyDescent="0.25">
      <c r="A149" s="8"/>
      <c r="B149" s="8"/>
      <c r="C149" s="8"/>
    </row>
    <row r="150" spans="1:3" x14ac:dyDescent="0.25">
      <c r="A150" s="8"/>
      <c r="B150" s="8"/>
      <c r="C150" s="8"/>
    </row>
    <row r="151" spans="1:3" x14ac:dyDescent="0.25">
      <c r="A151" s="8"/>
      <c r="B151" s="8"/>
      <c r="C151" s="8"/>
    </row>
    <row r="152" spans="1:3" x14ac:dyDescent="0.25">
      <c r="A152" s="8"/>
      <c r="B152" s="8"/>
      <c r="C152" s="8"/>
    </row>
    <row r="153" spans="1:3" x14ac:dyDescent="0.25">
      <c r="A153" s="8"/>
      <c r="B153" s="8"/>
      <c r="C153" s="8"/>
    </row>
    <row r="154" spans="1:3" x14ac:dyDescent="0.25">
      <c r="A154" s="8"/>
      <c r="B154" s="8"/>
      <c r="C154" s="8"/>
    </row>
    <row r="155" spans="1:3" x14ac:dyDescent="0.25">
      <c r="A155" s="8"/>
      <c r="B155" s="8"/>
      <c r="C155" s="8"/>
    </row>
    <row r="156" spans="1:3" x14ac:dyDescent="0.25">
      <c r="A156" s="8"/>
      <c r="B156" s="8"/>
      <c r="C156" s="8"/>
    </row>
    <row r="157" spans="1:3" x14ac:dyDescent="0.25">
      <c r="A157" s="8"/>
      <c r="B157" s="8"/>
      <c r="C157" s="8"/>
    </row>
    <row r="158" spans="1:3" x14ac:dyDescent="0.25">
      <c r="A158" s="8"/>
      <c r="B158" s="8"/>
      <c r="C158" s="8"/>
    </row>
    <row r="159" spans="1:3" x14ac:dyDescent="0.25">
      <c r="A159" s="8"/>
      <c r="B159" s="8"/>
      <c r="C159" s="8"/>
    </row>
    <row r="160" spans="1:3" x14ac:dyDescent="0.25">
      <c r="A160" s="8"/>
      <c r="B160" s="8"/>
      <c r="C160" s="8"/>
    </row>
    <row r="161" spans="1:3" x14ac:dyDescent="0.25">
      <c r="A161" s="8"/>
      <c r="B161" s="8"/>
      <c r="C161" s="8"/>
    </row>
    <row r="162" spans="1:3" x14ac:dyDescent="0.25">
      <c r="A162" s="8"/>
      <c r="B162" s="8"/>
      <c r="C162" s="8"/>
    </row>
    <row r="163" spans="1:3" x14ac:dyDescent="0.25">
      <c r="A163" s="8"/>
      <c r="B163" s="8"/>
      <c r="C163" s="8"/>
    </row>
    <row r="164" spans="1:3" x14ac:dyDescent="0.25">
      <c r="A164" s="8"/>
      <c r="B164" s="8"/>
      <c r="C164" s="8"/>
    </row>
    <row r="165" spans="1:3" x14ac:dyDescent="0.25">
      <c r="A165" s="8"/>
      <c r="B165" s="8"/>
      <c r="C165" s="8"/>
    </row>
    <row r="166" spans="1:3" x14ac:dyDescent="0.25">
      <c r="A166" s="8"/>
      <c r="B166" s="8"/>
      <c r="C166" s="8"/>
    </row>
    <row r="167" spans="1:3" x14ac:dyDescent="0.25">
      <c r="A167" s="8"/>
      <c r="B167" s="8"/>
      <c r="C167" s="8"/>
    </row>
    <row r="168" spans="1:3" x14ac:dyDescent="0.25">
      <c r="A168" s="8"/>
      <c r="B168" s="8"/>
      <c r="C168" s="8"/>
    </row>
    <row r="169" spans="1:3" x14ac:dyDescent="0.25">
      <c r="A169" s="8"/>
      <c r="B169" s="8"/>
      <c r="C169" s="8"/>
    </row>
    <row r="170" spans="1:3" x14ac:dyDescent="0.25">
      <c r="A170" s="8"/>
      <c r="B170" s="8"/>
      <c r="C170" s="8"/>
    </row>
    <row r="171" spans="1:3" x14ac:dyDescent="0.25">
      <c r="A171" s="8"/>
      <c r="B171" s="8"/>
      <c r="C171" s="8"/>
    </row>
    <row r="172" spans="1:3" x14ac:dyDescent="0.25">
      <c r="A172" s="8"/>
      <c r="B172" s="8"/>
      <c r="C172" s="8"/>
    </row>
    <row r="173" spans="1:3" x14ac:dyDescent="0.25">
      <c r="A173" s="8"/>
      <c r="B173" s="8"/>
      <c r="C173" s="8"/>
    </row>
    <row r="174" spans="1:3" x14ac:dyDescent="0.25">
      <c r="A174" s="8"/>
      <c r="B174" s="8"/>
      <c r="C174" s="8"/>
    </row>
  </sheetData>
  <mergeCells count="6">
    <mergeCell ref="A28:G28"/>
    <mergeCell ref="A2:G2"/>
    <mergeCell ref="A3:G3"/>
    <mergeCell ref="A8:G8"/>
    <mergeCell ref="A13:G13"/>
    <mergeCell ref="A18:G18"/>
  </mergeCells>
  <phoneticPr fontId="43" type="noConversion"/>
  <printOptions horizontalCentered="1"/>
  <pageMargins left="0.196527777777778" right="0.196527777777778" top="0.39305555555555599" bottom="0.196527777777778" header="0.196527777777778" footer="0.118055555555556"/>
  <pageSetup paperSize="9" scale="93" orientation="landscape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会议室</vt:lpstr>
      <vt:lpstr>会议室!Print_Area</vt:lpstr>
      <vt:lpstr>会议室!Print_Titles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2021-10-18T01:38:00Z</cp:lastPrinted>
  <dcterms:created xsi:type="dcterms:W3CDTF">2001-03-07T02:01:00Z</dcterms:created>
  <dcterms:modified xsi:type="dcterms:W3CDTF">2022-03-01T03:12:53Z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D36EA02224D24513A941A1473CAD7B4A</vt:lpwstr>
  </property>
</Properties>
</file>